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90" windowWidth="10965" windowHeight="11640" activeTab="0"/>
  </bookViews>
  <sheets>
    <sheet name="Запчасти ГАКЗ (с коррект.)" sheetId="1" r:id="rId1"/>
  </sheets>
  <definedNames>
    <definedName name="_xlnm._FilterDatabase" localSheetId="0" hidden="1">'Запчасти ГАКЗ (с коррект.)'!$A$16:$U$300</definedName>
    <definedName name="_xlnm.Print_Titles" localSheetId="0">'Запчасти ГАКЗ (с коррект.)'!$14:$15</definedName>
  </definedNames>
  <calcPr fullCalcOnLoad="1" refMode="R1C1"/>
</workbook>
</file>

<file path=xl/sharedStrings.xml><?xml version="1.0" encoding="utf-8"?>
<sst xmlns="http://schemas.openxmlformats.org/spreadsheetml/2006/main" count="910" uniqueCount="398">
  <si>
    <t>Секция вторая</t>
  </si>
  <si>
    <t>Секция третья</t>
  </si>
  <si>
    <t>Секция верхняя</t>
  </si>
  <si>
    <t>Секция четвертая</t>
  </si>
  <si>
    <t>Секция первая</t>
  </si>
  <si>
    <t>Г\цилиндр выдвижения стрелы</t>
  </si>
  <si>
    <t>КС-55713В</t>
  </si>
  <si>
    <t>КС-55729В</t>
  </si>
  <si>
    <t>КС-65713</t>
  </si>
  <si>
    <t>Подпятник в сборе</t>
  </si>
  <si>
    <t>Опора выдвижная</t>
  </si>
  <si>
    <t>Секция опоры выдвижной</t>
  </si>
  <si>
    <t>Секция опоры поворотной</t>
  </si>
  <si>
    <t>Г/цилиндр выдвижения передних опор</t>
  </si>
  <si>
    <t>Г/цилиндр поворота опоры</t>
  </si>
  <si>
    <t>⁺</t>
  </si>
  <si>
    <t>Колесо</t>
  </si>
  <si>
    <t>Барабан в сборе</t>
  </si>
  <si>
    <t>Подвеска крюковая (гусёк)</t>
  </si>
  <si>
    <t xml:space="preserve">Подвеска крюковая </t>
  </si>
  <si>
    <t>Канат втягивания</t>
  </si>
  <si>
    <t>Канаты</t>
  </si>
  <si>
    <t>Электрооборудование</t>
  </si>
  <si>
    <t>Управление крановыми операциями</t>
  </si>
  <si>
    <t>Установка стрелы</t>
  </si>
  <si>
    <t>Основание стрелы в сборе</t>
  </si>
  <si>
    <t>Балка задняя</t>
  </si>
  <si>
    <t>Секция пятая</t>
  </si>
  <si>
    <t>КС-75721</t>
  </si>
  <si>
    <t>КС-74713</t>
  </si>
  <si>
    <t>КС-74713-1 63500-01</t>
  </si>
  <si>
    <t>КС-74713-1 63600</t>
  </si>
  <si>
    <t>КС-74713-1 63700</t>
  </si>
  <si>
    <t>КС-74713-1 63800</t>
  </si>
  <si>
    <t>КС-74713-1 63900</t>
  </si>
  <si>
    <t>КС-65721</t>
  </si>
  <si>
    <t xml:space="preserve">            УТВЕРЖДАЮ:</t>
  </si>
  <si>
    <t>Рама</t>
  </si>
  <si>
    <t>Г/цилиндр выдвижения стрелы</t>
  </si>
  <si>
    <t>Г/цилиндр подъема стрелы</t>
  </si>
  <si>
    <t>Г/цилиндр вывешивания крана</t>
  </si>
  <si>
    <t>Г/цилиндр выдвижения опор</t>
  </si>
  <si>
    <t>Наименование</t>
  </si>
  <si>
    <t>Обозначение</t>
  </si>
  <si>
    <t>Применяемость</t>
  </si>
  <si>
    <t>Опора поворотная</t>
  </si>
  <si>
    <t>Вал</t>
  </si>
  <si>
    <t>Шестерня</t>
  </si>
  <si>
    <t>Лента тормозная</t>
  </si>
  <si>
    <t>Основание стрелы</t>
  </si>
  <si>
    <t>Соединение вращающее</t>
  </si>
  <si>
    <t>Шкив</t>
  </si>
  <si>
    <t>Металлоконструкции</t>
  </si>
  <si>
    <t>Рама поворотная</t>
  </si>
  <si>
    <t>Ограничитель подъема крюка</t>
  </si>
  <si>
    <t xml:space="preserve">Цена с НДС, руб. </t>
  </si>
  <si>
    <t>КС-55713</t>
  </si>
  <si>
    <t>Средняя секция</t>
  </si>
  <si>
    <t>Верхняя секция</t>
  </si>
  <si>
    <t>Гидроцилиндры</t>
  </si>
  <si>
    <t>Коробка отбора мощности</t>
  </si>
  <si>
    <t>Муфта</t>
  </si>
  <si>
    <t>Втулка</t>
  </si>
  <si>
    <t>Фланец</t>
  </si>
  <si>
    <t>Шток</t>
  </si>
  <si>
    <t>Корпус</t>
  </si>
  <si>
    <t>Вилка</t>
  </si>
  <si>
    <t>Вал карданный</t>
  </si>
  <si>
    <t>Установка ОПУ</t>
  </si>
  <si>
    <t>Лебедка</t>
  </si>
  <si>
    <t>Полумуфта</t>
  </si>
  <si>
    <t>Кронштейн</t>
  </si>
  <si>
    <t>Ось</t>
  </si>
  <si>
    <t>Рычаг</t>
  </si>
  <si>
    <t>Толкатель</t>
  </si>
  <si>
    <t>Установка прижимного ролика</t>
  </si>
  <si>
    <t>Гидротолкатель</t>
  </si>
  <si>
    <t>Стрела телескопическая</t>
  </si>
  <si>
    <t>Башмак</t>
  </si>
  <si>
    <t>Фиксатор</t>
  </si>
  <si>
    <t>Блок рычагов управления</t>
  </si>
  <si>
    <t>Токосъемник</t>
  </si>
  <si>
    <t>Пружина</t>
  </si>
  <si>
    <t>Канат выдвижения</t>
  </si>
  <si>
    <t>Шток в сборе</t>
  </si>
  <si>
    <t>Блоки полиспаста</t>
  </si>
  <si>
    <t>Блок</t>
  </si>
  <si>
    <t>Гидрооборудование телескопической стрелы</t>
  </si>
  <si>
    <t>Упор в сборе</t>
  </si>
  <si>
    <t>Ролик в сборе</t>
  </si>
  <si>
    <t>Скоба</t>
  </si>
  <si>
    <t>Проставка</t>
  </si>
  <si>
    <t>Платик</t>
  </si>
  <si>
    <t>Стекло</t>
  </si>
  <si>
    <t>Флажок в сборе</t>
  </si>
  <si>
    <t>Гидроопора</t>
  </si>
  <si>
    <t xml:space="preserve">                 Прайс-лист на  запасные части к  автокранам  производства  АО "ГАКЗ"</t>
  </si>
  <si>
    <t>Стекло правое маленькое RSGE-1</t>
  </si>
  <si>
    <t>Стекло заднее RSGE-1</t>
  </si>
  <si>
    <t>Стекло правое раздвижное RSGE-1</t>
  </si>
  <si>
    <t>КС-35716.52.015 Стекло правое</t>
  </si>
  <si>
    <t xml:space="preserve">Привод стеклоочистителя для кабины крановщика RSGE </t>
  </si>
  <si>
    <t>КС-55713-В-4</t>
  </si>
  <si>
    <t>Стекло левое дверное        RSGE-1</t>
  </si>
  <si>
    <t>Рама нижняя в сборе</t>
  </si>
  <si>
    <t>Лобовое кабины RSGE-2      (725 мм.)</t>
  </si>
  <si>
    <t>Лобовое кабины RSGE-1      (660 мм.)</t>
  </si>
  <si>
    <t>Стекло левое оконное               RSGE-1</t>
  </si>
  <si>
    <t xml:space="preserve">Балка </t>
  </si>
  <si>
    <t xml:space="preserve">Опора </t>
  </si>
  <si>
    <t>верхний (211154)</t>
  </si>
  <si>
    <t>передний (211153)</t>
  </si>
  <si>
    <t>КС-55713-1 63700-1</t>
  </si>
  <si>
    <t>КС-55713-1В 63800-2</t>
  </si>
  <si>
    <t>КС-55713-1В 63700-2</t>
  </si>
  <si>
    <t>КС-55713-1В 63600-1</t>
  </si>
  <si>
    <t>КС-55713-1В 63500-2</t>
  </si>
  <si>
    <t>КС-55729В 63600</t>
  </si>
  <si>
    <t>КС-55729В 63600-4-1</t>
  </si>
  <si>
    <t>КС-55729В 63700</t>
  </si>
  <si>
    <t>КС-55729В 63700-4-1</t>
  </si>
  <si>
    <t xml:space="preserve">КС-55729В 63800 </t>
  </si>
  <si>
    <t>КС-55729В 63800-4-1</t>
  </si>
  <si>
    <t>КС-55713-1 30050-1-01</t>
  </si>
  <si>
    <t>КС-55713 52100-6</t>
  </si>
  <si>
    <t>КС-55713-1В 84 500-2</t>
  </si>
  <si>
    <t>КС-55713-1Б 83500</t>
  </si>
  <si>
    <t>КС-65713-1 83500-2</t>
  </si>
  <si>
    <t>КС-65721-6 83320-1</t>
  </si>
  <si>
    <t>КС-55729В 83300</t>
  </si>
  <si>
    <t>КС-65721 80400-01</t>
  </si>
  <si>
    <t>КС-65721 80400</t>
  </si>
  <si>
    <t>КС-45719-1 80 200</t>
  </si>
  <si>
    <t>КС-65713-1 70100-2</t>
  </si>
  <si>
    <t>КС-55713 70110</t>
  </si>
  <si>
    <t>КС-55713 70100-1</t>
  </si>
  <si>
    <t>КС-65713-1 63220</t>
  </si>
  <si>
    <t>КС-65713-1 63200</t>
  </si>
  <si>
    <t>КС-55729В 63210</t>
  </si>
  <si>
    <t>КС-55729В 63200</t>
  </si>
  <si>
    <t>КС-55713-1В 63250-3</t>
  </si>
  <si>
    <t>КС-65721 63100-1-01</t>
  </si>
  <si>
    <t>КС-65713-1 63100-2-01</t>
  </si>
  <si>
    <t>КС-55729В 63100</t>
  </si>
  <si>
    <t>КС-55713-1В 63100-2</t>
  </si>
  <si>
    <t>КС-4572А 63 592-1</t>
  </si>
  <si>
    <t>КС-65713-1 64 521</t>
  </si>
  <si>
    <t>КС-65721 64180</t>
  </si>
  <si>
    <t>КС-4572А 63272</t>
  </si>
  <si>
    <t>КС-55713 63200-1</t>
  </si>
  <si>
    <t>КС-55713-1В 63190-1-01</t>
  </si>
  <si>
    <t>КС-4572 63106</t>
  </si>
  <si>
    <t>КС-65713-1 63001-1</t>
  </si>
  <si>
    <t>КС-55713-1 63100</t>
  </si>
  <si>
    <t>КС-55713-1В-4 30050-1</t>
  </si>
  <si>
    <t>КС-55729-5В 30050</t>
  </si>
  <si>
    <t>КС-65713-1 30050-1</t>
  </si>
  <si>
    <t>КС-65721 30050-3</t>
  </si>
  <si>
    <t>КС-65721-2 30050</t>
  </si>
  <si>
    <t>КС-65721-6 30050-4</t>
  </si>
  <si>
    <t>КС-55713-1 30600</t>
  </si>
  <si>
    <t>КС-55713-1В 30600-1</t>
  </si>
  <si>
    <t>КС-55713-5В 30600</t>
  </si>
  <si>
    <t>КС-65721 30300</t>
  </si>
  <si>
    <t>КС-65721 50100-1</t>
  </si>
  <si>
    <t>КС-55713-1В-4 50000-1</t>
  </si>
  <si>
    <t>КС-55713-1В 50000-2-02</t>
  </si>
  <si>
    <t>КС-55713-1 50000-4</t>
  </si>
  <si>
    <t>КС-65713-1 31700-1-01</t>
  </si>
  <si>
    <t>КС-65713-1 31700-1</t>
  </si>
  <si>
    <t>КС-55713 00100</t>
  </si>
  <si>
    <t>КС-45721 00100</t>
  </si>
  <si>
    <t>КС-55721 00100</t>
  </si>
  <si>
    <t>КС-65713-1 00120-1</t>
  </si>
  <si>
    <t>КС-55713-6В 31200</t>
  </si>
  <si>
    <t>КС-65713-1 31300-1</t>
  </si>
  <si>
    <t>КС-65721-1 31600</t>
  </si>
  <si>
    <t>КС-65713-5 31600</t>
  </si>
  <si>
    <t>КС-65721-1 31500</t>
  </si>
  <si>
    <t>КС-65713-5 31500-1</t>
  </si>
  <si>
    <t>КС-55721 31500-6</t>
  </si>
  <si>
    <t>КС-55713-1В 31500</t>
  </si>
  <si>
    <t>КС-55713-1 31500-1</t>
  </si>
  <si>
    <t>КС-65721 31300</t>
  </si>
  <si>
    <t>КС-65713-1 31900-1</t>
  </si>
  <si>
    <t>КС-65721 31900</t>
  </si>
  <si>
    <t>КС-55713-3 63400-2-01</t>
  </si>
  <si>
    <t>КС-55713-3 63400-2</t>
  </si>
  <si>
    <t>КС-65713-1 63500-01</t>
  </si>
  <si>
    <t>КС-65713-5 63600</t>
  </si>
  <si>
    <t>КС-65713-5 63600-01</t>
  </si>
  <si>
    <t>КС-65721 63500-5</t>
  </si>
  <si>
    <t>КС-65721 63600-5</t>
  </si>
  <si>
    <t>КС-65721 63700-5</t>
  </si>
  <si>
    <t>КС-65721 63800-5</t>
  </si>
  <si>
    <t>КС-65721 63900-5</t>
  </si>
  <si>
    <t>КС-65713-1 50000-5-02</t>
  </si>
  <si>
    <t>КС-65713-1 50000-5-01</t>
  </si>
  <si>
    <t>Г/цилиндр выдвижения задних опор</t>
  </si>
  <si>
    <t>Корпус редуктора</t>
  </si>
  <si>
    <t>КС-65713-1 63128-01</t>
  </si>
  <si>
    <t>КС-55713-1 26000</t>
  </si>
  <si>
    <t>КС-4572А 26003</t>
  </si>
  <si>
    <t>КС-4572 26008</t>
  </si>
  <si>
    <t>КС-55713-1 26100-1</t>
  </si>
  <si>
    <t>КС-4572 26370</t>
  </si>
  <si>
    <t>КС-4572 26400</t>
  </si>
  <si>
    <t>КС-3562А 44001</t>
  </si>
  <si>
    <t>КС-4572 26002</t>
  </si>
  <si>
    <t>КС-4572 26003</t>
  </si>
  <si>
    <t>КС-4572 26200</t>
  </si>
  <si>
    <t>КС–4572 26500</t>
  </si>
  <si>
    <t>КС-4572 26600</t>
  </si>
  <si>
    <t>КС-65713-1 26050</t>
  </si>
  <si>
    <t>КС-65713-1 26070</t>
  </si>
  <si>
    <t>КС-65713-1 26100</t>
  </si>
  <si>
    <t>КС-65713-1 26200</t>
  </si>
  <si>
    <t>КС-65713-1 26001</t>
  </si>
  <si>
    <t>КС-65713-1 26002</t>
  </si>
  <si>
    <t>КС-74713 00530 (полиамид) од.блок.</t>
  </si>
  <si>
    <t>КС-65721 63330 (сталь)</t>
  </si>
  <si>
    <t>КС-65721 63230 (полиамид)</t>
  </si>
  <si>
    <t>КС-65713-1 63210 (сталь)</t>
  </si>
  <si>
    <t>КС-55721 63220 (сталь)</t>
  </si>
  <si>
    <t>КС-55721 63220-1 (полиамид)</t>
  </si>
  <si>
    <t>КС-55713-1В 63340-1 (полиамид)</t>
  </si>
  <si>
    <t>КС-45721 63340 (сталь)</t>
  </si>
  <si>
    <t>КС-65721 63300</t>
  </si>
  <si>
    <t>КС-65713-1 63300-2</t>
  </si>
  <si>
    <t>КС-55729 63300-2</t>
  </si>
  <si>
    <t>КС-55713-1В 63300-1</t>
  </si>
  <si>
    <t>КС-55713-1Б 63300</t>
  </si>
  <si>
    <t>КС-65721 62300</t>
  </si>
  <si>
    <t>КС-55729Б 62300</t>
  </si>
  <si>
    <t>КС-4572А 62300</t>
  </si>
  <si>
    <t>КС-4572А 56300-2</t>
  </si>
  <si>
    <t>КС-4572А 56000</t>
  </si>
  <si>
    <t>КС-65713-1 26011-1</t>
  </si>
  <si>
    <t>КС-65713-1 26007</t>
  </si>
  <si>
    <t>КС-65713-1 26006</t>
  </si>
  <si>
    <t>КС-65713-1 26005</t>
  </si>
  <si>
    <t>КС-65713-1 26003</t>
  </si>
  <si>
    <t>КС-65713-1 26002-01</t>
  </si>
  <si>
    <t>КС-65713-1 14110</t>
  </si>
  <si>
    <t>КС-65713-1 14100-1</t>
  </si>
  <si>
    <t>КС-55713-6 14203-2</t>
  </si>
  <si>
    <t>КС-55713-6 14109</t>
  </si>
  <si>
    <t>КС-55713-6 14108</t>
  </si>
  <si>
    <t>КС-55713-6 14107</t>
  </si>
  <si>
    <t>КС-55713-6 14105</t>
  </si>
  <si>
    <t>КС-55713-6 14101</t>
  </si>
  <si>
    <t>КС-55713-3 14129</t>
  </si>
  <si>
    <t>КС-55713-3 14105</t>
  </si>
  <si>
    <t>КС-55713-3 14104</t>
  </si>
  <si>
    <t>КС-55713-3 14103</t>
  </si>
  <si>
    <t>КС-55713-3 14102</t>
  </si>
  <si>
    <t>КС-55713-3 14101</t>
  </si>
  <si>
    <t>КС-4572А 14400</t>
  </si>
  <si>
    <t>КС-55713-1 14370</t>
  </si>
  <si>
    <t>КС-4572А 14200</t>
  </si>
  <si>
    <t>КС-4572 14122</t>
  </si>
  <si>
    <t>КС-4572 14121</t>
  </si>
  <si>
    <t>КС-4572А 14117</t>
  </si>
  <si>
    <t>КС-55713-1 14115</t>
  </si>
  <si>
    <t>КС-45719-1 14109</t>
  </si>
  <si>
    <t>КС-45719-1 14106-1</t>
  </si>
  <si>
    <t>КС-4572А 14103</t>
  </si>
  <si>
    <t>КС-4572А 14102</t>
  </si>
  <si>
    <t>КС-4572А 14040</t>
  </si>
  <si>
    <t>КС-4572А 14030</t>
  </si>
  <si>
    <t>КС-55713-2 31250-1-01</t>
  </si>
  <si>
    <t>КС-55713-2 31250-1</t>
  </si>
  <si>
    <t>КС-65713-1 63900-2Д</t>
  </si>
  <si>
    <t>КС-65713-1 64900-1-03</t>
  </si>
  <si>
    <t>КС-65713-1 64900-1-02</t>
  </si>
  <si>
    <t>КС-65713-1 63900-2-03</t>
  </si>
  <si>
    <t>КС-65713-1 63900-2-02</t>
  </si>
  <si>
    <t>КС-65713-1 63900-2</t>
  </si>
  <si>
    <t>КС-55729В 63900-1-01</t>
  </si>
  <si>
    <t>КС-55729В 63900-1</t>
  </si>
  <si>
    <t>КС-55713-1К-4 63900-1</t>
  </si>
  <si>
    <t>КС-55715 63800-3-01</t>
  </si>
  <si>
    <t>КС-4572 63105</t>
  </si>
  <si>
    <t>КС-55713-1В-4 80400</t>
  </si>
  <si>
    <t>КС-55713-1В-4 80400-01</t>
  </si>
  <si>
    <t xml:space="preserve">КС-55713-6 14100-1                 </t>
  </si>
  <si>
    <t xml:space="preserve">КС-55713-3 14100                </t>
  </si>
  <si>
    <t>КС-55713-1В 63190-1</t>
  </si>
  <si>
    <t xml:space="preserve">КС-65713-1 63800-2 </t>
  </si>
  <si>
    <t>КС-4572 63020</t>
  </si>
  <si>
    <t>КС-55713-5В 83300-2</t>
  </si>
  <si>
    <t>КС-55713 83500</t>
  </si>
  <si>
    <t>Редуктор отбора мощности (без насосов)</t>
  </si>
  <si>
    <t>КС-55715 63900-3-01</t>
  </si>
  <si>
    <t>КС-55713 17100-5</t>
  </si>
  <si>
    <t>КС-55713-2 31300-5-09</t>
  </si>
  <si>
    <t>КС-65721 52400-5</t>
  </si>
  <si>
    <t>Гидроцилиндр</t>
  </si>
  <si>
    <t>КС-84713 31200</t>
  </si>
  <si>
    <t>КС-84713 31400-1</t>
  </si>
  <si>
    <t>КС-84713 31800</t>
  </si>
  <si>
    <t>КС-84713 31900</t>
  </si>
  <si>
    <t>КС-84713 94200</t>
  </si>
  <si>
    <t xml:space="preserve">BKR 100.16.1 </t>
  </si>
  <si>
    <t xml:space="preserve">BKR 100.16.2 </t>
  </si>
  <si>
    <t xml:space="preserve">BKR 100.28 </t>
  </si>
  <si>
    <t>КС-55713-1В 63400-4</t>
  </si>
  <si>
    <t>КС-65713-1 63400-3-1</t>
  </si>
  <si>
    <t>КС-65713-1 62300-1</t>
  </si>
  <si>
    <t>КС-55729В 63500</t>
  </si>
  <si>
    <t>КС-55713 63500-3</t>
  </si>
  <si>
    <t>КС-55713 63600-3</t>
  </si>
  <si>
    <t>КС-65713-1 63500-03</t>
  </si>
  <si>
    <t>КС-65713-1 63500-02</t>
  </si>
  <si>
    <t>КС-65713-1 63500</t>
  </si>
  <si>
    <t>КС-65713-1 63700-1</t>
  </si>
  <si>
    <t>КС-65713-1 63800-2-03</t>
  </si>
  <si>
    <t>КС-65713-1 63800-2-01</t>
  </si>
  <si>
    <t>КС-55713-5В 30050-01</t>
  </si>
  <si>
    <t>КС-55713-6В 30050-4</t>
  </si>
  <si>
    <t>КС-55713-6В 30050</t>
  </si>
  <si>
    <t>КС-65713-1 31100-2-01</t>
  </si>
  <si>
    <t>КС-65713-1 31100-2</t>
  </si>
  <si>
    <t>КС-65721 31100-01</t>
  </si>
  <si>
    <t>КС-65721 31100</t>
  </si>
  <si>
    <t>КС-65721-6 31100-01</t>
  </si>
  <si>
    <t>КС-65721-6 31100</t>
  </si>
  <si>
    <t>КС-65721 31700-01</t>
  </si>
  <si>
    <t>КС-65721 31700</t>
  </si>
  <si>
    <t>КС-65721-6 31700-01</t>
  </si>
  <si>
    <t>КС-55729В 63500-01</t>
  </si>
  <si>
    <t>КС-65713-1 63700-1-1-01</t>
  </si>
  <si>
    <t>КС-55713-5В 30050</t>
  </si>
  <si>
    <t>КС-55729Б
30050-01
(для а/к КС-55729В)</t>
  </si>
  <si>
    <t>КС-55729-1
30050-01
(для а/к КС-55729-1В)</t>
  </si>
  <si>
    <t>КС-55715-5 30600                     (для а/к КС-55729В)</t>
  </si>
  <si>
    <t>КС-55715 30600-1                      (для а/к 
КС-55729-1В;-5В)</t>
  </si>
  <si>
    <t>КС-65713-1 30300-1</t>
  </si>
  <si>
    <t xml:space="preserve">Кабина </t>
  </si>
  <si>
    <t>КС-65721-6 31700</t>
  </si>
  <si>
    <t>КС-55729-1Б 50000-01             (для а/к КС-55729-1В)</t>
  </si>
  <si>
    <t>КС-55729В 50000-01 (для а/к
КС-55729В;-5В)</t>
  </si>
  <si>
    <t>КС-55713-2 31200-2</t>
  </si>
  <si>
    <t>КС-55713-2 31200-2-01</t>
  </si>
  <si>
    <t>КС-55713-2 31200-2-02</t>
  </si>
  <si>
    <t>КС-55713-2 31200-2-03</t>
  </si>
  <si>
    <t>КС-55721 31200-2</t>
  </si>
  <si>
    <t>КС-55721 31200-2-01</t>
  </si>
  <si>
    <t>КС-65713-1 31200-3</t>
  </si>
  <si>
    <t>КС-65713-1 31200-3-01</t>
  </si>
  <si>
    <t>КС-65713-1 31200-3-02</t>
  </si>
  <si>
    <t>КС-65713-1 31200-3-03</t>
  </si>
  <si>
    <t>КС-65713-1 31200-3-04</t>
  </si>
  <si>
    <t>КС-65713-5 31200-2</t>
  </si>
  <si>
    <t>КС-65713-5 31200-2-01</t>
  </si>
  <si>
    <t>КС-65713-1 31400-1</t>
  </si>
  <si>
    <t>КС-65713-1 31400-1-01</t>
  </si>
  <si>
    <t>КС-55715 63900-3 16Т</t>
  </si>
  <si>
    <t>КС-55715 63900-3-02 16Т</t>
  </si>
  <si>
    <t>КС-55715 63900-3-03 16Т</t>
  </si>
  <si>
    <t>КС-55715 63900-3-04 16Т</t>
  </si>
  <si>
    <t>КС-55715 63800-3</t>
  </si>
  <si>
    <t>КС-55715 63800-3-03</t>
  </si>
  <si>
    <t>КС-55715 63800-3-04</t>
  </si>
  <si>
    <t>КС-55713-1В 63900-1</t>
  </si>
  <si>
    <t>КС-55713-1В 63900-1-01</t>
  </si>
  <si>
    <t>КС-65721 64300</t>
  </si>
  <si>
    <t>КС-65721 64300-2</t>
  </si>
  <si>
    <t>КС-65721 64400</t>
  </si>
  <si>
    <t>КС-65721 64400-2</t>
  </si>
  <si>
    <t>КС-65721 83500-01</t>
  </si>
  <si>
    <t>КС-65721 83500</t>
  </si>
  <si>
    <t>Цена до ув.
с НДС</t>
  </si>
  <si>
    <t>Цена с 01.01.20г.
с НДС</t>
  </si>
  <si>
    <t>Рентаб.</t>
  </si>
  <si>
    <t>Прибыль
без НДС</t>
  </si>
  <si>
    <t>Не единств.</t>
  </si>
  <si>
    <t>покупн.</t>
  </si>
  <si>
    <r>
      <rPr>
        <b/>
        <sz val="10"/>
        <rFont val="Calibri"/>
        <family val="2"/>
      </rPr>
      <t>∆ Увелич. цены</t>
    </r>
    <r>
      <rPr>
        <b/>
        <sz val="10"/>
        <rFont val="Arial"/>
        <family val="2"/>
      </rPr>
      <t xml:space="preserve">
20 г. к 19 г.</t>
    </r>
  </si>
  <si>
    <t>КС-55713 17100-5-01</t>
  </si>
  <si>
    <t>Рент.
КВК</t>
  </si>
  <si>
    <t>добавили в прайс</t>
  </si>
  <si>
    <t>КС-55713-1 83300-3</t>
  </si>
  <si>
    <t xml:space="preserve">             Генеральный директор ООО "Концерн "Все краны"</t>
  </si>
  <si>
    <t xml:space="preserve">         _____________ Онешко С.А.</t>
  </si>
  <si>
    <t xml:space="preserve">                      ООО "Концерн "Все  Краны", 129128, г. Москва, Северянинский проезд, д.7</t>
  </si>
  <si>
    <t xml:space="preserve">           Http: www.allcranes.ru  E-mail: omts@allcranes.ru, zip@allcranes.ru, mns@allcranes.ru</t>
  </si>
  <si>
    <t xml:space="preserve">            т/ф: (495) 641-26-37; 471-05-98</t>
  </si>
  <si>
    <t>КС-55713-2 31300-5-04</t>
  </si>
  <si>
    <t>КС-55713-2 31300-5</t>
  </si>
  <si>
    <t xml:space="preserve">Установка кронштейнов и платиков </t>
  </si>
  <si>
    <t>КС-55713-1К-1 63900</t>
  </si>
  <si>
    <t>КС-55713-1К-1 63900-01</t>
  </si>
  <si>
    <t>Блоки в сборе</t>
  </si>
  <si>
    <t>Гидробак</t>
  </si>
  <si>
    <t>Бак</t>
  </si>
  <si>
    <t>Срок действия цен с "01" марта 2021 года.</t>
  </si>
  <si>
    <t xml:space="preserve">                                     "01" марта 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</si>
</sst>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_р_._-;\-* #,##0_р_._-;_-* &quot;-&quot;??_р_._-;_-@_-"/>
    <numFmt numFmtId="176" formatCode="_-* #,##0.0_р_._-;\-* #,##0.0_р_._-;_-* &quot;-&quot;??_р_._-;_-@_-"/>
    <numFmt numFmtId="177" formatCode="[$€-2]\ ###,000_);[Red]\([$€-2]\ ###,000\)"/>
    <numFmt numFmtId="178" formatCode="0.0"/>
    <numFmt numFmtId="179" formatCode="[$-FC19]d\ mmmm\ yyyy\ &quot;г.&quot;"/>
    <numFmt numFmtId="180" formatCode="#,##0.00_р_."/>
    <numFmt numFmtId="181" formatCode="#,##0.00&quot;р.&quot;"/>
    <numFmt numFmtId="182" formatCode="#,##0&quot;р.&quot;"/>
    <numFmt numFmtId="183" formatCode="#,##0_р_."/>
    <numFmt numFmtId="184" formatCode="###0;###0"/>
    <numFmt numFmtId="185" formatCode="#,##0.0"/>
    <numFmt numFmtId="186" formatCode="0.000000000"/>
    <numFmt numFmtId="187" formatCode="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top" wrapText="1" indent="1"/>
    </xf>
    <xf numFmtId="185" fontId="9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О КАЗ,ККЗ це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07"/>
  <sheetViews>
    <sheetView tabSelected="1" view="pageBreakPreview" zoomScaleSheetLayoutView="100" zoomScalePageLayoutView="0" workbookViewId="0" topLeftCell="A271">
      <selection activeCell="H301" sqref="H301"/>
    </sheetView>
  </sheetViews>
  <sheetFormatPr defaultColWidth="9.00390625" defaultRowHeight="12.75"/>
  <cols>
    <col min="1" max="1" width="32.625" style="12" customWidth="1"/>
    <col min="2" max="2" width="29.625" style="12" customWidth="1"/>
    <col min="3" max="7" width="12.875" style="2" hidden="1" customWidth="1"/>
    <col min="8" max="8" width="12.875" style="2" customWidth="1"/>
    <col min="9" max="10" width="12.875" style="2" hidden="1" customWidth="1"/>
    <col min="11" max="12" width="8.25390625" style="37" hidden="1" customWidth="1"/>
    <col min="13" max="13" width="12.875" style="2" hidden="1" customWidth="1"/>
    <col min="14" max="14" width="8.125" style="46" customWidth="1"/>
    <col min="15" max="15" width="8.875" style="3" customWidth="1"/>
    <col min="16" max="16" width="11.25390625" style="3" customWidth="1"/>
    <col min="17" max="17" width="9.625" style="3" customWidth="1"/>
    <col min="18" max="18" width="8.375" style="3" customWidth="1"/>
    <col min="19" max="19" width="7.75390625" style="3" customWidth="1"/>
    <col min="20" max="21" width="8.00390625" style="1" customWidth="1"/>
    <col min="22" max="16384" width="9.125" style="1" customWidth="1"/>
  </cols>
  <sheetData>
    <row r="1" ht="0.75" customHeight="1"/>
    <row r="2" ht="21" customHeight="1" hidden="1"/>
    <row r="3" spans="15:19" ht="18.75" customHeight="1" hidden="1">
      <c r="O3" s="1"/>
      <c r="P3" s="1"/>
      <c r="Q3" s="1"/>
      <c r="R3" s="1"/>
      <c r="S3" s="1"/>
    </row>
    <row r="4" spans="15:19" ht="0.75" customHeight="1" hidden="1">
      <c r="O4" s="4"/>
      <c r="P4" s="4"/>
      <c r="Q4" s="4"/>
      <c r="R4" s="4"/>
      <c r="S4" s="4"/>
    </row>
    <row r="5" spans="1:21" s="5" customFormat="1" ht="21.75" customHeight="1">
      <c r="A5" s="15"/>
      <c r="B5" s="15"/>
      <c r="C5" s="16"/>
      <c r="D5" s="16"/>
      <c r="E5" s="16"/>
      <c r="F5" s="16"/>
      <c r="G5" s="16"/>
      <c r="H5" s="16"/>
      <c r="I5" s="16"/>
      <c r="J5" s="16"/>
      <c r="K5" s="38"/>
      <c r="L5" s="38"/>
      <c r="M5" s="16"/>
      <c r="N5" s="15"/>
      <c r="O5" s="3"/>
      <c r="P5" s="3"/>
      <c r="Q5" s="3"/>
      <c r="R5" s="52" t="s">
        <v>36</v>
      </c>
      <c r="S5" s="52"/>
      <c r="T5" s="52"/>
      <c r="U5" s="52"/>
    </row>
    <row r="6" spans="1:21" s="5" customFormat="1" ht="21.75" customHeight="1">
      <c r="A6" s="15"/>
      <c r="B6" s="15"/>
      <c r="C6" s="18"/>
      <c r="D6" s="18"/>
      <c r="E6" s="18"/>
      <c r="F6" s="18"/>
      <c r="G6" s="18"/>
      <c r="H6" s="18"/>
      <c r="I6" s="18"/>
      <c r="J6" s="18"/>
      <c r="K6" s="39"/>
      <c r="L6" s="39"/>
      <c r="M6" s="18"/>
      <c r="N6" s="47"/>
      <c r="O6" s="57" t="s">
        <v>383</v>
      </c>
      <c r="P6" s="57"/>
      <c r="Q6" s="57"/>
      <c r="R6" s="57"/>
      <c r="S6" s="57"/>
      <c r="T6" s="57"/>
      <c r="U6" s="57"/>
    </row>
    <row r="7" spans="1:21" s="5" customFormat="1" ht="21.7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38"/>
      <c r="L7" s="38"/>
      <c r="M7" s="16"/>
      <c r="N7" s="15"/>
      <c r="O7" s="19"/>
      <c r="P7" s="19"/>
      <c r="Q7" s="57" t="s">
        <v>384</v>
      </c>
      <c r="R7" s="57"/>
      <c r="S7" s="57"/>
      <c r="T7" s="57"/>
      <c r="U7" s="57"/>
    </row>
    <row r="8" spans="1:21" s="5" customFormat="1" ht="21.75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38"/>
      <c r="L8" s="38"/>
      <c r="M8" s="16"/>
      <c r="N8" s="15"/>
      <c r="O8" s="4"/>
      <c r="P8" s="4"/>
      <c r="Q8" s="56" t="s">
        <v>397</v>
      </c>
      <c r="R8" s="56"/>
      <c r="S8" s="56"/>
      <c r="T8" s="56"/>
      <c r="U8" s="56"/>
    </row>
    <row r="9" spans="1:21" s="5" customFormat="1" ht="21.75" customHeight="1" thickBot="1">
      <c r="A9" s="55" t="s">
        <v>96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5" customFormat="1" ht="13.5" thickTop="1">
      <c r="A10" s="54" t="s">
        <v>385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5" customFormat="1" ht="12.75">
      <c r="A11" s="53" t="s">
        <v>386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5" customFormat="1" ht="13.5" thickBot="1">
      <c r="A12" s="63" t="s">
        <v>387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ht="15" customHeight="1" thickTop="1">
      <c r="A13" s="64" t="s">
        <v>396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s="6" customFormat="1" ht="13.5" customHeight="1">
      <c r="A14" s="68" t="s">
        <v>42</v>
      </c>
      <c r="B14" s="68" t="s">
        <v>43</v>
      </c>
      <c r="C14" s="69" t="s">
        <v>55</v>
      </c>
      <c r="D14" s="10"/>
      <c r="E14" s="10"/>
      <c r="F14" s="10"/>
      <c r="G14" s="10"/>
      <c r="H14" s="10"/>
      <c r="I14" s="10"/>
      <c r="J14" s="10"/>
      <c r="K14" s="40"/>
      <c r="L14" s="40"/>
      <c r="M14" s="10"/>
      <c r="N14" s="65" t="s">
        <v>44</v>
      </c>
      <c r="O14" s="66"/>
      <c r="P14" s="66"/>
      <c r="Q14" s="66"/>
      <c r="R14" s="66"/>
      <c r="S14" s="66"/>
      <c r="T14" s="66"/>
      <c r="U14" s="67"/>
    </row>
    <row r="15" spans="1:21" s="6" customFormat="1" ht="43.5" customHeight="1">
      <c r="A15" s="68"/>
      <c r="B15" s="68"/>
      <c r="C15" s="69"/>
      <c r="D15" s="10"/>
      <c r="E15" s="10"/>
      <c r="F15" s="10"/>
      <c r="G15" s="10" t="s">
        <v>372</v>
      </c>
      <c r="H15" s="10" t="s">
        <v>373</v>
      </c>
      <c r="I15" s="10" t="s">
        <v>378</v>
      </c>
      <c r="J15" s="10" t="s">
        <v>375</v>
      </c>
      <c r="K15" s="40" t="s">
        <v>374</v>
      </c>
      <c r="L15" s="40" t="s">
        <v>380</v>
      </c>
      <c r="M15" s="10"/>
      <c r="N15" s="20" t="s">
        <v>56</v>
      </c>
      <c r="O15" s="20" t="s">
        <v>6</v>
      </c>
      <c r="P15" s="20" t="s">
        <v>102</v>
      </c>
      <c r="Q15" s="20" t="s">
        <v>7</v>
      </c>
      <c r="R15" s="20" t="s">
        <v>8</v>
      </c>
      <c r="S15" s="21" t="s">
        <v>35</v>
      </c>
      <c r="T15" s="21" t="s">
        <v>28</v>
      </c>
      <c r="U15" s="21" t="s">
        <v>29</v>
      </c>
    </row>
    <row r="16" spans="1:21" ht="14.25" customHeight="1">
      <c r="A16" s="22" t="s">
        <v>52</v>
      </c>
      <c r="B16" s="23"/>
      <c r="C16" s="24"/>
      <c r="D16" s="24"/>
      <c r="E16" s="24"/>
      <c r="F16" s="24"/>
      <c r="G16" s="24"/>
      <c r="H16" s="24"/>
      <c r="I16" s="24"/>
      <c r="J16" s="24"/>
      <c r="K16" s="41"/>
      <c r="L16" s="41"/>
      <c r="M16" s="24"/>
      <c r="N16" s="45"/>
      <c r="O16" s="9"/>
      <c r="P16" s="9"/>
      <c r="Q16" s="9"/>
      <c r="R16" s="9"/>
      <c r="S16" s="25"/>
      <c r="T16" s="26"/>
      <c r="U16" s="26"/>
    </row>
    <row r="17" spans="1:21" ht="13.5" customHeight="1">
      <c r="A17" s="13" t="s">
        <v>49</v>
      </c>
      <c r="B17" s="13" t="s">
        <v>310</v>
      </c>
      <c r="C17" s="7">
        <v>253700</v>
      </c>
      <c r="D17" s="7"/>
      <c r="E17" s="7">
        <v>225750</v>
      </c>
      <c r="F17" s="7">
        <f>E17*1.18</f>
        <v>266385</v>
      </c>
      <c r="G17" s="7">
        <v>270900</v>
      </c>
      <c r="H17" s="7">
        <v>327222</v>
      </c>
      <c r="I17" s="7">
        <f>+H17-G17</f>
        <v>56322</v>
      </c>
      <c r="J17" s="7">
        <v>92730.97243333334</v>
      </c>
      <c r="K17" s="36">
        <v>59.98030812305231</v>
      </c>
      <c r="L17" s="36">
        <v>19.985231092289226</v>
      </c>
      <c r="M17" s="36"/>
      <c r="N17" s="50" t="s">
        <v>15</v>
      </c>
      <c r="O17" s="50"/>
      <c r="P17" s="50"/>
      <c r="Q17" s="50"/>
      <c r="R17" s="50"/>
      <c r="S17" s="51"/>
      <c r="T17" s="51"/>
      <c r="U17" s="51"/>
    </row>
    <row r="18" spans="1:21" ht="13.5" customHeight="1">
      <c r="A18" s="13" t="s">
        <v>57</v>
      </c>
      <c r="B18" s="13" t="s">
        <v>311</v>
      </c>
      <c r="C18" s="7">
        <v>180000</v>
      </c>
      <c r="D18" s="7"/>
      <c r="E18" s="7">
        <v>160100</v>
      </c>
      <c r="F18" s="7">
        <f aca="true" t="shared" si="0" ref="F18:F44">E18*1.18</f>
        <v>188918</v>
      </c>
      <c r="G18" s="7">
        <v>192120</v>
      </c>
      <c r="H18" s="7">
        <v>211812</v>
      </c>
      <c r="I18" s="7">
        <f aca="true" t="shared" si="1" ref="I18:I44">+H18-G18</f>
        <v>19692</v>
      </c>
      <c r="J18" s="7">
        <v>66737.1506</v>
      </c>
      <c r="K18" s="36">
        <v>71.48148436866367</v>
      </c>
      <c r="L18" s="36">
        <v>28.611113276497747</v>
      </c>
      <c r="M18" s="36"/>
      <c r="N18" s="50" t="s">
        <v>15</v>
      </c>
      <c r="O18" s="50"/>
      <c r="P18" s="50"/>
      <c r="Q18" s="50"/>
      <c r="R18" s="50"/>
      <c r="S18" s="51"/>
      <c r="T18" s="51"/>
      <c r="U18" s="51"/>
    </row>
    <row r="19" spans="1:21" ht="13.5" customHeight="1">
      <c r="A19" s="13" t="s">
        <v>58</v>
      </c>
      <c r="B19" s="13" t="s">
        <v>112</v>
      </c>
      <c r="C19" s="7">
        <v>160000</v>
      </c>
      <c r="D19" s="7"/>
      <c r="E19" s="7">
        <v>142300</v>
      </c>
      <c r="F19" s="7">
        <f t="shared" si="0"/>
        <v>167914</v>
      </c>
      <c r="G19" s="7">
        <v>170760</v>
      </c>
      <c r="H19" s="7">
        <v>188268</v>
      </c>
      <c r="I19" s="7">
        <f t="shared" si="1"/>
        <v>17508</v>
      </c>
      <c r="J19" s="7">
        <v>55097.3468</v>
      </c>
      <c r="K19" s="36">
        <v>63.18310828643456</v>
      </c>
      <c r="L19" s="36">
        <v>22.38733121482592</v>
      </c>
      <c r="M19" s="36" t="s">
        <v>376</v>
      </c>
      <c r="N19" s="50" t="s">
        <v>15</v>
      </c>
      <c r="O19" s="50"/>
      <c r="P19" s="50"/>
      <c r="Q19" s="50"/>
      <c r="R19" s="50"/>
      <c r="S19" s="51"/>
      <c r="T19" s="51"/>
      <c r="U19" s="51"/>
    </row>
    <row r="20" spans="1:21" ht="13.5" customHeight="1">
      <c r="A20" s="13" t="s">
        <v>49</v>
      </c>
      <c r="B20" s="13" t="s">
        <v>116</v>
      </c>
      <c r="C20" s="7">
        <v>350460</v>
      </c>
      <c r="D20" s="7"/>
      <c r="E20" s="7">
        <v>311850</v>
      </c>
      <c r="F20" s="7">
        <f t="shared" si="0"/>
        <v>367983</v>
      </c>
      <c r="G20" s="7">
        <v>408000</v>
      </c>
      <c r="H20" s="7">
        <v>518178</v>
      </c>
      <c r="I20" s="7">
        <f t="shared" si="1"/>
        <v>110178</v>
      </c>
      <c r="J20" s="7">
        <v>144445.3605</v>
      </c>
      <c r="K20" s="36">
        <v>59.9844591034136</v>
      </c>
      <c r="L20" s="36">
        <v>19.988344327560185</v>
      </c>
      <c r="M20" s="36"/>
      <c r="N20" s="50"/>
      <c r="O20" s="50" t="s">
        <v>15</v>
      </c>
      <c r="P20" s="50"/>
      <c r="Q20" s="50"/>
      <c r="R20" s="50"/>
      <c r="S20" s="51"/>
      <c r="T20" s="51"/>
      <c r="U20" s="51"/>
    </row>
    <row r="21" spans="1:21" ht="13.5" customHeight="1">
      <c r="A21" s="13" t="s">
        <v>0</v>
      </c>
      <c r="B21" s="13" t="s">
        <v>115</v>
      </c>
      <c r="C21" s="7">
        <v>223020</v>
      </c>
      <c r="D21" s="7"/>
      <c r="E21" s="7">
        <v>198450</v>
      </c>
      <c r="F21" s="7">
        <f t="shared" si="0"/>
        <v>234171</v>
      </c>
      <c r="G21" s="7">
        <v>238140</v>
      </c>
      <c r="H21" s="7">
        <v>319728</v>
      </c>
      <c r="I21" s="7">
        <f t="shared" si="1"/>
        <v>81588</v>
      </c>
      <c r="J21" s="7">
        <v>86794.9978666667</v>
      </c>
      <c r="K21" s="36">
        <v>60.01520974474241</v>
      </c>
      <c r="L21" s="36">
        <v>20.011407308556812</v>
      </c>
      <c r="M21" s="36"/>
      <c r="N21" s="50"/>
      <c r="O21" s="50" t="s">
        <v>15</v>
      </c>
      <c r="P21" s="50"/>
      <c r="Q21" s="50"/>
      <c r="R21" s="50"/>
      <c r="S21" s="51"/>
      <c r="T21" s="51"/>
      <c r="U21" s="51"/>
    </row>
    <row r="22" spans="1:21" ht="13.5" customHeight="1">
      <c r="A22" s="13" t="s">
        <v>1</v>
      </c>
      <c r="B22" s="13" t="s">
        <v>114</v>
      </c>
      <c r="C22" s="7">
        <v>231280</v>
      </c>
      <c r="D22" s="7"/>
      <c r="E22" s="7">
        <v>205800</v>
      </c>
      <c r="F22" s="7">
        <f t="shared" si="0"/>
        <v>242844</v>
      </c>
      <c r="G22" s="7">
        <v>246960</v>
      </c>
      <c r="H22" s="7">
        <v>297720</v>
      </c>
      <c r="I22" s="7">
        <f t="shared" si="1"/>
        <v>50760</v>
      </c>
      <c r="J22" s="7">
        <v>79962.307</v>
      </c>
      <c r="K22" s="36">
        <v>59.99226575254778</v>
      </c>
      <c r="L22" s="36">
        <v>19.99419931441082</v>
      </c>
      <c r="M22" s="36"/>
      <c r="N22" s="50"/>
      <c r="O22" s="50" t="s">
        <v>15</v>
      </c>
      <c r="P22" s="50"/>
      <c r="Q22" s="50"/>
      <c r="R22" s="50"/>
      <c r="S22" s="51"/>
      <c r="T22" s="51"/>
      <c r="U22" s="51"/>
    </row>
    <row r="23" spans="1:21" ht="13.5" customHeight="1">
      <c r="A23" s="13" t="s">
        <v>2</v>
      </c>
      <c r="B23" s="13" t="s">
        <v>113</v>
      </c>
      <c r="C23" s="7">
        <v>251340</v>
      </c>
      <c r="D23" s="7"/>
      <c r="E23" s="7">
        <v>223650</v>
      </c>
      <c r="F23" s="7">
        <f t="shared" si="0"/>
        <v>263907</v>
      </c>
      <c r="G23" s="7">
        <v>268380</v>
      </c>
      <c r="H23" s="7">
        <v>295920</v>
      </c>
      <c r="I23" s="7">
        <f t="shared" si="1"/>
        <v>27540</v>
      </c>
      <c r="J23" s="7">
        <v>97838.5134</v>
      </c>
      <c r="K23" s="36">
        <v>77.76596242842581</v>
      </c>
      <c r="L23" s="36">
        <v>33.32447182131938</v>
      </c>
      <c r="M23" s="36"/>
      <c r="N23" s="50"/>
      <c r="O23" s="50" t="s">
        <v>15</v>
      </c>
      <c r="P23" s="50"/>
      <c r="Q23" s="50"/>
      <c r="R23" s="50"/>
      <c r="S23" s="51"/>
      <c r="T23" s="51"/>
      <c r="U23" s="51"/>
    </row>
    <row r="24" spans="1:21" ht="13.5" customHeight="1">
      <c r="A24" s="13" t="s">
        <v>25</v>
      </c>
      <c r="B24" s="13" t="s">
        <v>309</v>
      </c>
      <c r="C24" s="7">
        <v>440553</v>
      </c>
      <c r="D24" s="7"/>
      <c r="E24" s="7">
        <v>392000</v>
      </c>
      <c r="F24" s="7">
        <f t="shared" si="0"/>
        <v>462560</v>
      </c>
      <c r="G24" s="7">
        <v>470400</v>
      </c>
      <c r="H24" s="7">
        <v>571320</v>
      </c>
      <c r="I24" s="7">
        <f t="shared" si="1"/>
        <v>100920</v>
      </c>
      <c r="J24" s="7">
        <v>161958.9465333334</v>
      </c>
      <c r="K24" s="36">
        <v>60.01271497222848</v>
      </c>
      <c r="L24" s="36">
        <v>20.009536229171346</v>
      </c>
      <c r="M24" s="36"/>
      <c r="N24" s="50"/>
      <c r="O24" s="50"/>
      <c r="P24" s="50"/>
      <c r="Q24" s="50" t="s">
        <v>15</v>
      </c>
      <c r="R24" s="50"/>
      <c r="S24" s="51"/>
      <c r="T24" s="51"/>
      <c r="U24" s="51"/>
    </row>
    <row r="25" spans="1:21" ht="13.5" customHeight="1">
      <c r="A25" s="13" t="s">
        <v>25</v>
      </c>
      <c r="B25" s="13" t="s">
        <v>330</v>
      </c>
      <c r="C25" s="7">
        <v>448400</v>
      </c>
      <c r="D25" s="7"/>
      <c r="E25" s="7">
        <v>399000</v>
      </c>
      <c r="F25" s="7">
        <v>472000</v>
      </c>
      <c r="G25" s="7">
        <v>470400</v>
      </c>
      <c r="H25" s="7">
        <v>561396</v>
      </c>
      <c r="I25" s="7">
        <f t="shared" si="1"/>
        <v>90996</v>
      </c>
      <c r="J25" s="7">
        <v>159115.0079333334</v>
      </c>
      <c r="K25" s="36">
        <v>59.99397202035627</v>
      </c>
      <c r="L25" s="36">
        <v>19.995479015267193</v>
      </c>
      <c r="M25" s="36"/>
      <c r="N25" s="50"/>
      <c r="O25" s="50"/>
      <c r="P25" s="50"/>
      <c r="Q25" s="50" t="s">
        <v>15</v>
      </c>
      <c r="R25" s="50"/>
      <c r="S25" s="51"/>
      <c r="T25" s="51"/>
      <c r="U25" s="51"/>
    </row>
    <row r="26" spans="1:21" ht="13.5" customHeight="1">
      <c r="A26" s="13" t="s">
        <v>0</v>
      </c>
      <c r="B26" s="13" t="s">
        <v>117</v>
      </c>
      <c r="C26" s="7">
        <v>310340</v>
      </c>
      <c r="D26" s="7"/>
      <c r="E26" s="7">
        <v>276150</v>
      </c>
      <c r="F26" s="7">
        <f t="shared" si="0"/>
        <v>325857</v>
      </c>
      <c r="G26" s="7">
        <v>331380</v>
      </c>
      <c r="H26" s="7">
        <v>403800</v>
      </c>
      <c r="I26" s="7">
        <f t="shared" si="1"/>
        <v>72420</v>
      </c>
      <c r="J26" s="7">
        <v>114425.25976666668</v>
      </c>
      <c r="K26" s="36">
        <v>59.98973250032512</v>
      </c>
      <c r="L26" s="36">
        <v>19.99229937524383</v>
      </c>
      <c r="M26" s="36"/>
      <c r="N26" s="50"/>
      <c r="O26" s="50"/>
      <c r="P26" s="50"/>
      <c r="Q26" s="50" t="s">
        <v>15</v>
      </c>
      <c r="R26" s="50"/>
      <c r="S26" s="51"/>
      <c r="T26" s="51"/>
      <c r="U26" s="51"/>
    </row>
    <row r="27" spans="1:21" ht="13.5" customHeight="1">
      <c r="A27" s="13" t="s">
        <v>0</v>
      </c>
      <c r="B27" s="13" t="s">
        <v>118</v>
      </c>
      <c r="C27" s="7">
        <v>342200</v>
      </c>
      <c r="D27" s="7"/>
      <c r="E27" s="7">
        <v>304500</v>
      </c>
      <c r="F27" s="7">
        <f t="shared" si="0"/>
        <v>359310</v>
      </c>
      <c r="G27" s="7">
        <v>408000</v>
      </c>
      <c r="H27" s="7">
        <v>504300</v>
      </c>
      <c r="I27" s="7">
        <f t="shared" si="1"/>
        <v>96300</v>
      </c>
      <c r="J27" s="7">
        <v>142942.5790666667</v>
      </c>
      <c r="K27" s="36">
        <v>60.003411286721075</v>
      </c>
      <c r="L27" s="36">
        <v>20.002558465040792</v>
      </c>
      <c r="M27" s="36"/>
      <c r="N27" s="50"/>
      <c r="O27" s="50"/>
      <c r="P27" s="50"/>
      <c r="Q27" s="50" t="s">
        <v>15</v>
      </c>
      <c r="R27" s="50"/>
      <c r="S27" s="51"/>
      <c r="T27" s="51"/>
      <c r="U27" s="51"/>
    </row>
    <row r="28" spans="1:21" ht="13.5" customHeight="1">
      <c r="A28" s="13" t="s">
        <v>1</v>
      </c>
      <c r="B28" s="13" t="s">
        <v>119</v>
      </c>
      <c r="C28" s="7">
        <v>293702</v>
      </c>
      <c r="D28" s="7"/>
      <c r="E28" s="7">
        <v>261300</v>
      </c>
      <c r="F28" s="7">
        <f t="shared" si="0"/>
        <v>308334</v>
      </c>
      <c r="G28" s="7">
        <v>313560</v>
      </c>
      <c r="H28" s="7">
        <v>358320</v>
      </c>
      <c r="I28" s="7">
        <f t="shared" si="1"/>
        <v>44760</v>
      </c>
      <c r="J28" s="7">
        <v>98235.21816666669</v>
      </c>
      <c r="K28" s="36">
        <v>60.01609777217158</v>
      </c>
      <c r="L28" s="36">
        <v>20.012073329128683</v>
      </c>
      <c r="M28" s="36"/>
      <c r="N28" s="50"/>
      <c r="O28" s="50"/>
      <c r="P28" s="50"/>
      <c r="Q28" s="50" t="s">
        <v>15</v>
      </c>
      <c r="R28" s="50"/>
      <c r="S28" s="51"/>
      <c r="T28" s="51"/>
      <c r="U28" s="51"/>
    </row>
    <row r="29" spans="1:21" ht="13.5" customHeight="1">
      <c r="A29" s="13" t="s">
        <v>1</v>
      </c>
      <c r="B29" s="13" t="s">
        <v>120</v>
      </c>
      <c r="C29" s="7">
        <v>330400</v>
      </c>
      <c r="D29" s="7"/>
      <c r="E29" s="7">
        <v>294000</v>
      </c>
      <c r="F29" s="7">
        <f t="shared" si="0"/>
        <v>346920</v>
      </c>
      <c r="G29" s="7">
        <v>384000</v>
      </c>
      <c r="H29" s="7">
        <v>474120</v>
      </c>
      <c r="I29" s="7">
        <f t="shared" si="1"/>
        <v>90120</v>
      </c>
      <c r="J29" s="7">
        <v>134349.37713333336</v>
      </c>
      <c r="K29" s="36">
        <v>59.981696641419234</v>
      </c>
      <c r="L29" s="36">
        <v>19.986272481064418</v>
      </c>
      <c r="M29" s="36"/>
      <c r="N29" s="50"/>
      <c r="O29" s="50"/>
      <c r="P29" s="50"/>
      <c r="Q29" s="50" t="s">
        <v>15</v>
      </c>
      <c r="R29" s="50"/>
      <c r="S29" s="51"/>
      <c r="T29" s="51"/>
      <c r="U29" s="51"/>
    </row>
    <row r="30" spans="1:21" ht="13.5" customHeight="1">
      <c r="A30" s="13" t="s">
        <v>3</v>
      </c>
      <c r="B30" s="13" t="s">
        <v>121</v>
      </c>
      <c r="C30" s="7">
        <v>313880</v>
      </c>
      <c r="D30" s="7"/>
      <c r="E30" s="7">
        <v>279300</v>
      </c>
      <c r="F30" s="7">
        <f t="shared" si="0"/>
        <v>329574</v>
      </c>
      <c r="G30" s="7">
        <v>335160</v>
      </c>
      <c r="H30" s="7">
        <v>369600</v>
      </c>
      <c r="I30" s="7">
        <f t="shared" si="1"/>
        <v>34440</v>
      </c>
      <c r="J30" s="7">
        <v>127023.67910000001</v>
      </c>
      <c r="K30" s="36">
        <v>83.41656690235942</v>
      </c>
      <c r="L30" s="36">
        <v>37.56242517676955</v>
      </c>
      <c r="M30" s="36"/>
      <c r="N30" s="50"/>
      <c r="O30" s="50"/>
      <c r="P30" s="50"/>
      <c r="Q30" s="50" t="s">
        <v>15</v>
      </c>
      <c r="R30" s="50"/>
      <c r="S30" s="51"/>
      <c r="T30" s="51"/>
      <c r="U30" s="51"/>
    </row>
    <row r="31" spans="1:21" ht="13.5" customHeight="1">
      <c r="A31" s="13" t="s">
        <v>3</v>
      </c>
      <c r="B31" s="13" t="s">
        <v>122</v>
      </c>
      <c r="C31" s="7">
        <v>377600</v>
      </c>
      <c r="D31" s="7"/>
      <c r="E31" s="7">
        <v>336000</v>
      </c>
      <c r="F31" s="7">
        <f t="shared" si="0"/>
        <v>396480</v>
      </c>
      <c r="G31" s="7">
        <v>420000</v>
      </c>
      <c r="H31" s="7">
        <v>516000</v>
      </c>
      <c r="I31" s="7">
        <f t="shared" si="1"/>
        <v>96000</v>
      </c>
      <c r="J31" s="7">
        <v>146234.66626666667</v>
      </c>
      <c r="K31" s="36">
        <v>60.01045051609265</v>
      </c>
      <c r="L31" s="36">
        <v>20.007837887069485</v>
      </c>
      <c r="M31" s="36"/>
      <c r="N31" s="50"/>
      <c r="O31" s="50"/>
      <c r="P31" s="50"/>
      <c r="Q31" s="50" t="s">
        <v>15</v>
      </c>
      <c r="R31" s="50"/>
      <c r="S31" s="51"/>
      <c r="T31" s="51"/>
      <c r="U31" s="51"/>
    </row>
    <row r="32" spans="1:21" ht="13.5" customHeight="1">
      <c r="A32" s="13" t="s">
        <v>4</v>
      </c>
      <c r="B32" s="13" t="s">
        <v>188</v>
      </c>
      <c r="C32" s="7">
        <v>654000</v>
      </c>
      <c r="D32" s="7"/>
      <c r="E32" s="7">
        <v>581900</v>
      </c>
      <c r="F32" s="7">
        <f t="shared" si="0"/>
        <v>686642</v>
      </c>
      <c r="G32" s="7">
        <v>698280</v>
      </c>
      <c r="H32" s="7">
        <v>956760</v>
      </c>
      <c r="I32" s="7">
        <f t="shared" si="1"/>
        <v>258480</v>
      </c>
      <c r="J32" s="7">
        <v>271180.63896666677</v>
      </c>
      <c r="K32" s="36">
        <v>59.99757124055603</v>
      </c>
      <c r="L32" s="36">
        <v>19.998178430417</v>
      </c>
      <c r="M32" s="36"/>
      <c r="N32" s="50"/>
      <c r="O32" s="50"/>
      <c r="P32" s="50"/>
      <c r="Q32" s="50"/>
      <c r="R32" s="50" t="s">
        <v>15</v>
      </c>
      <c r="S32" s="51"/>
      <c r="T32" s="51"/>
      <c r="U32" s="51"/>
    </row>
    <row r="33" spans="1:21" ht="13.5" customHeight="1">
      <c r="A33" s="13" t="s">
        <v>4</v>
      </c>
      <c r="B33" s="13" t="s">
        <v>314</v>
      </c>
      <c r="C33" s="7">
        <v>678500</v>
      </c>
      <c r="D33" s="7"/>
      <c r="E33" s="7">
        <v>603750</v>
      </c>
      <c r="F33" s="7">
        <f t="shared" si="0"/>
        <v>712425</v>
      </c>
      <c r="G33" s="7">
        <v>724500</v>
      </c>
      <c r="H33" s="7">
        <v>939720</v>
      </c>
      <c r="I33" s="7">
        <f t="shared" si="1"/>
        <v>215220</v>
      </c>
      <c r="J33" s="7">
        <v>266363.33</v>
      </c>
      <c r="K33" s="36">
        <v>60.00705765730697</v>
      </c>
      <c r="L33" s="36">
        <v>20.005293242980244</v>
      </c>
      <c r="M33" s="36"/>
      <c r="N33" s="50"/>
      <c r="O33" s="50"/>
      <c r="P33" s="50"/>
      <c r="Q33" s="50"/>
      <c r="R33" s="50" t="s">
        <v>15</v>
      </c>
      <c r="S33" s="51"/>
      <c r="T33" s="51"/>
      <c r="U33" s="51"/>
    </row>
    <row r="34" spans="1:21" ht="13.5" customHeight="1">
      <c r="A34" s="13" t="s">
        <v>4</v>
      </c>
      <c r="B34" s="13" t="s">
        <v>313</v>
      </c>
      <c r="C34" s="7"/>
      <c r="D34" s="7"/>
      <c r="E34" s="7"/>
      <c r="F34" s="7"/>
      <c r="G34" s="7">
        <v>724500</v>
      </c>
      <c r="H34" s="7">
        <v>987360</v>
      </c>
      <c r="I34" s="7">
        <f t="shared" si="1"/>
        <v>262860</v>
      </c>
      <c r="J34" s="7">
        <v>279859.4744</v>
      </c>
      <c r="K34" s="36">
        <v>60.00539441489889</v>
      </c>
      <c r="L34" s="36">
        <v>20.004045811174166</v>
      </c>
      <c r="M34" s="36"/>
      <c r="N34" s="50"/>
      <c r="O34" s="50"/>
      <c r="P34" s="50"/>
      <c r="Q34" s="50"/>
      <c r="R34" s="50" t="s">
        <v>15</v>
      </c>
      <c r="S34" s="51"/>
      <c r="T34" s="51"/>
      <c r="U34" s="51"/>
    </row>
    <row r="35" spans="1:21" ht="13.5" customHeight="1">
      <c r="A35" s="13" t="s">
        <v>4</v>
      </c>
      <c r="B35" s="13" t="s">
        <v>312</v>
      </c>
      <c r="C35" s="7"/>
      <c r="D35" s="7"/>
      <c r="E35" s="7"/>
      <c r="F35" s="7"/>
      <c r="G35" s="7">
        <v>724500</v>
      </c>
      <c r="H35" s="7">
        <v>999120</v>
      </c>
      <c r="I35" s="7">
        <f t="shared" si="1"/>
        <v>274620</v>
      </c>
      <c r="J35" s="7">
        <v>283170.5866666667</v>
      </c>
      <c r="K35" s="36">
        <v>59.99426661905048</v>
      </c>
      <c r="L35" s="36">
        <v>19.995699964287823</v>
      </c>
      <c r="M35" s="36"/>
      <c r="N35" s="50"/>
      <c r="O35" s="50"/>
      <c r="P35" s="50"/>
      <c r="Q35" s="50"/>
      <c r="R35" s="50" t="s">
        <v>15</v>
      </c>
      <c r="S35" s="51"/>
      <c r="T35" s="51"/>
      <c r="U35" s="51"/>
    </row>
    <row r="36" spans="1:21" ht="13.5" customHeight="1">
      <c r="A36" s="13" t="s">
        <v>0</v>
      </c>
      <c r="B36" s="13" t="s">
        <v>189</v>
      </c>
      <c r="C36" s="7">
        <v>472000</v>
      </c>
      <c r="D36" s="7"/>
      <c r="E36" s="7">
        <v>420000</v>
      </c>
      <c r="F36" s="7">
        <f t="shared" si="0"/>
        <v>495600</v>
      </c>
      <c r="G36" s="7">
        <v>504000</v>
      </c>
      <c r="H36" s="7">
        <v>678372</v>
      </c>
      <c r="I36" s="7">
        <f t="shared" si="1"/>
        <v>174372</v>
      </c>
      <c r="J36" s="7">
        <v>192258.5672</v>
      </c>
      <c r="K36" s="36">
        <v>59.98867599059267</v>
      </c>
      <c r="L36" s="36">
        <v>19.991506992944494</v>
      </c>
      <c r="M36" s="36"/>
      <c r="N36" s="50"/>
      <c r="O36" s="50"/>
      <c r="P36" s="50"/>
      <c r="Q36" s="50"/>
      <c r="R36" s="50" t="s">
        <v>15</v>
      </c>
      <c r="S36" s="51"/>
      <c r="T36" s="51"/>
      <c r="U36" s="51"/>
    </row>
    <row r="37" spans="1:21" ht="13.5" customHeight="1">
      <c r="A37" s="13" t="s">
        <v>0</v>
      </c>
      <c r="B37" s="13" t="s">
        <v>190</v>
      </c>
      <c r="C37" s="7">
        <v>501500</v>
      </c>
      <c r="D37" s="7"/>
      <c r="E37" s="7">
        <v>446250</v>
      </c>
      <c r="F37" s="7">
        <f t="shared" si="0"/>
        <v>526575</v>
      </c>
      <c r="G37" s="7">
        <v>535500</v>
      </c>
      <c r="H37" s="7">
        <v>750960</v>
      </c>
      <c r="I37" s="7">
        <f t="shared" si="1"/>
        <v>215460</v>
      </c>
      <c r="J37" s="7">
        <v>212860.71233333333</v>
      </c>
      <c r="K37" s="36">
        <v>60.007650973387825</v>
      </c>
      <c r="L37" s="36">
        <v>20.005738230040862</v>
      </c>
      <c r="M37" s="36"/>
      <c r="N37" s="50"/>
      <c r="O37" s="50"/>
      <c r="P37" s="50"/>
      <c r="Q37" s="50"/>
      <c r="R37" s="50" t="s">
        <v>15</v>
      </c>
      <c r="S37" s="51"/>
      <c r="T37" s="51"/>
      <c r="U37" s="51"/>
    </row>
    <row r="38" spans="1:21" ht="13.5" customHeight="1">
      <c r="A38" s="13" t="s">
        <v>1</v>
      </c>
      <c r="B38" s="13" t="s">
        <v>315</v>
      </c>
      <c r="C38" s="7">
        <v>430700</v>
      </c>
      <c r="D38" s="7"/>
      <c r="E38" s="7">
        <v>383250</v>
      </c>
      <c r="F38" s="7">
        <f t="shared" si="0"/>
        <v>452235</v>
      </c>
      <c r="G38" s="7">
        <v>459900</v>
      </c>
      <c r="H38" s="7">
        <v>622320</v>
      </c>
      <c r="I38" s="7">
        <f t="shared" si="1"/>
        <v>162420</v>
      </c>
      <c r="J38" s="7">
        <v>176365.24363333336</v>
      </c>
      <c r="K38" s="36">
        <v>59.994689836341564</v>
      </c>
      <c r="L38" s="36">
        <v>19.996017377256152</v>
      </c>
      <c r="M38" s="36"/>
      <c r="N38" s="50"/>
      <c r="O38" s="50"/>
      <c r="P38" s="50"/>
      <c r="Q38" s="50"/>
      <c r="R38" s="50" t="s">
        <v>15</v>
      </c>
      <c r="S38" s="51"/>
      <c r="T38" s="51"/>
      <c r="U38" s="51"/>
    </row>
    <row r="39" spans="1:21" ht="13.5" customHeight="1">
      <c r="A39" s="13" t="s">
        <v>1</v>
      </c>
      <c r="B39" s="13" t="s">
        <v>331</v>
      </c>
      <c r="C39" s="7"/>
      <c r="D39" s="7"/>
      <c r="E39" s="7"/>
      <c r="F39" s="7"/>
      <c r="G39" s="7">
        <v>459900</v>
      </c>
      <c r="H39" s="7">
        <v>629040</v>
      </c>
      <c r="I39" s="7">
        <f t="shared" si="1"/>
        <v>169140</v>
      </c>
      <c r="J39" s="7">
        <v>178284.14626666665</v>
      </c>
      <c r="K39" s="36">
        <v>60.0015595824585</v>
      </c>
      <c r="L39" s="36">
        <v>20.001169686843866</v>
      </c>
      <c r="M39" s="36"/>
      <c r="N39" s="50"/>
      <c r="O39" s="50"/>
      <c r="P39" s="50"/>
      <c r="Q39" s="50"/>
      <c r="R39" s="50" t="s">
        <v>15</v>
      </c>
      <c r="S39" s="51"/>
      <c r="T39" s="51"/>
      <c r="U39" s="51"/>
    </row>
    <row r="40" spans="1:21" ht="13.5" customHeight="1">
      <c r="A40" s="13" t="s">
        <v>3</v>
      </c>
      <c r="B40" s="13" t="s">
        <v>288</v>
      </c>
      <c r="C40" s="7">
        <v>330695</v>
      </c>
      <c r="D40" s="7"/>
      <c r="E40" s="7">
        <v>294200</v>
      </c>
      <c r="F40" s="7">
        <v>365800</v>
      </c>
      <c r="G40" s="7">
        <v>424800</v>
      </c>
      <c r="H40" s="7">
        <v>527004</v>
      </c>
      <c r="I40" s="7">
        <f t="shared" si="1"/>
        <v>102204</v>
      </c>
      <c r="J40" s="7">
        <v>149399.02863333336</v>
      </c>
      <c r="K40" s="36">
        <v>60.01544416040997</v>
      </c>
      <c r="L40" s="36">
        <v>20.011583120307492</v>
      </c>
      <c r="M40" s="36"/>
      <c r="N40" s="50"/>
      <c r="O40" s="50"/>
      <c r="P40" s="50"/>
      <c r="Q40" s="50"/>
      <c r="R40" s="50" t="s">
        <v>15</v>
      </c>
      <c r="S40" s="51"/>
      <c r="T40" s="51"/>
      <c r="U40" s="51"/>
    </row>
    <row r="41" spans="1:21" ht="13.5" customHeight="1">
      <c r="A41" s="13" t="s">
        <v>3</v>
      </c>
      <c r="B41" s="13" t="s">
        <v>317</v>
      </c>
      <c r="C41" s="7"/>
      <c r="D41" s="7"/>
      <c r="E41" s="7"/>
      <c r="F41" s="7">
        <v>377600</v>
      </c>
      <c r="G41" s="7">
        <v>432000</v>
      </c>
      <c r="H41" s="7">
        <v>536160</v>
      </c>
      <c r="I41" s="7">
        <f t="shared" si="1"/>
        <v>104160</v>
      </c>
      <c r="J41" s="7">
        <v>151983.1346</v>
      </c>
      <c r="K41" s="36">
        <v>60.009087394817186</v>
      </c>
      <c r="L41" s="36">
        <v>20.006815546112875</v>
      </c>
      <c r="M41" s="36"/>
      <c r="N41" s="50"/>
      <c r="O41" s="50"/>
      <c r="P41" s="50"/>
      <c r="Q41" s="50"/>
      <c r="R41" s="50" t="s">
        <v>15</v>
      </c>
      <c r="S41" s="51"/>
      <c r="T41" s="51"/>
      <c r="U41" s="51"/>
    </row>
    <row r="42" spans="1:21" ht="13.5" customHeight="1">
      <c r="A42" s="13" t="s">
        <v>3</v>
      </c>
      <c r="B42" s="13" t="s">
        <v>316</v>
      </c>
      <c r="C42" s="7"/>
      <c r="D42" s="7"/>
      <c r="E42" s="7"/>
      <c r="F42" s="7"/>
      <c r="G42" s="7">
        <v>432000</v>
      </c>
      <c r="H42" s="7">
        <v>533760</v>
      </c>
      <c r="I42" s="7">
        <f t="shared" si="1"/>
        <v>101760</v>
      </c>
      <c r="J42" s="7">
        <v>151257.4996666667</v>
      </c>
      <c r="K42" s="36">
        <v>59.98492994175649</v>
      </c>
      <c r="L42" s="36">
        <v>19.988697456317354</v>
      </c>
      <c r="M42" s="36"/>
      <c r="N42" s="50"/>
      <c r="O42" s="50"/>
      <c r="P42" s="50"/>
      <c r="Q42" s="50"/>
      <c r="R42" s="50" t="s">
        <v>15</v>
      </c>
      <c r="S42" s="51"/>
      <c r="T42" s="51"/>
      <c r="U42" s="51"/>
    </row>
    <row r="43" spans="1:21" ht="13.5" customHeight="1">
      <c r="A43" s="13" t="s">
        <v>49</v>
      </c>
      <c r="B43" s="13" t="s">
        <v>191</v>
      </c>
      <c r="C43" s="7">
        <v>678500</v>
      </c>
      <c r="D43" s="7"/>
      <c r="E43" s="7">
        <v>603750</v>
      </c>
      <c r="F43" s="7">
        <v>719800</v>
      </c>
      <c r="G43" s="7">
        <v>732000</v>
      </c>
      <c r="H43" s="7">
        <v>1040880</v>
      </c>
      <c r="I43" s="7">
        <f t="shared" si="1"/>
        <v>308880</v>
      </c>
      <c r="J43" s="7">
        <v>295038.8804</v>
      </c>
      <c r="K43" s="36">
        <v>60.00248288873556</v>
      </c>
      <c r="L43" s="36">
        <v>20.00186216655166</v>
      </c>
      <c r="M43" s="36"/>
      <c r="N43" s="50"/>
      <c r="O43" s="50"/>
      <c r="P43" s="50"/>
      <c r="Q43" s="50"/>
      <c r="R43" s="50"/>
      <c r="S43" s="50" t="s">
        <v>15</v>
      </c>
      <c r="T43" s="50" t="s">
        <v>15</v>
      </c>
      <c r="U43" s="51"/>
    </row>
    <row r="44" spans="1:21" ht="13.5" customHeight="1">
      <c r="A44" s="13" t="s">
        <v>0</v>
      </c>
      <c r="B44" s="13" t="s">
        <v>192</v>
      </c>
      <c r="C44" s="7">
        <v>477900</v>
      </c>
      <c r="D44" s="7"/>
      <c r="E44" s="7">
        <v>425250</v>
      </c>
      <c r="F44" s="7">
        <f t="shared" si="0"/>
        <v>501795</v>
      </c>
      <c r="G44" s="7">
        <v>510300</v>
      </c>
      <c r="H44" s="7">
        <v>740220</v>
      </c>
      <c r="I44" s="7">
        <f t="shared" si="1"/>
        <v>229920</v>
      </c>
      <c r="J44" s="7">
        <v>209830.555</v>
      </c>
      <c r="K44" s="36">
        <v>60.008261516816276</v>
      </c>
      <c r="L44" s="36">
        <v>20.006196137612193</v>
      </c>
      <c r="M44" s="36"/>
      <c r="N44" s="50"/>
      <c r="O44" s="50"/>
      <c r="P44" s="50"/>
      <c r="Q44" s="50"/>
      <c r="R44" s="50"/>
      <c r="S44" s="50" t="s">
        <v>15</v>
      </c>
      <c r="T44" s="50" t="s">
        <v>15</v>
      </c>
      <c r="U44" s="51"/>
    </row>
    <row r="45" spans="1:21" ht="13.5" customHeight="1">
      <c r="A45" s="13" t="s">
        <v>1</v>
      </c>
      <c r="B45" s="13" t="s">
        <v>193</v>
      </c>
      <c r="C45" s="7">
        <v>424800</v>
      </c>
      <c r="D45" s="7">
        <v>360000</v>
      </c>
      <c r="E45" s="7">
        <v>378000</v>
      </c>
      <c r="F45" s="7">
        <v>454300</v>
      </c>
      <c r="G45" s="7">
        <v>462000</v>
      </c>
      <c r="H45" s="7">
        <v>672420</v>
      </c>
      <c r="I45" s="7">
        <f>+H45-G45</f>
        <v>210420</v>
      </c>
      <c r="J45" s="7">
        <v>190584.30469999998</v>
      </c>
      <c r="K45" s="36">
        <v>59.995242646523195</v>
      </c>
      <c r="L45" s="36">
        <v>19.996431984892382</v>
      </c>
      <c r="M45" s="7"/>
      <c r="N45" s="50"/>
      <c r="O45" s="50"/>
      <c r="P45" s="50"/>
      <c r="Q45" s="50"/>
      <c r="R45" s="50"/>
      <c r="S45" s="50" t="s">
        <v>15</v>
      </c>
      <c r="T45" s="50" t="s">
        <v>15</v>
      </c>
      <c r="U45" s="51"/>
    </row>
    <row r="46" spans="1:21" ht="13.5" customHeight="1">
      <c r="A46" s="13" t="s">
        <v>3</v>
      </c>
      <c r="B46" s="13" t="s">
        <v>194</v>
      </c>
      <c r="C46" s="7">
        <v>421260</v>
      </c>
      <c r="D46" s="7">
        <v>357000</v>
      </c>
      <c r="E46" s="7">
        <v>374850</v>
      </c>
      <c r="F46" s="7">
        <v>454300</v>
      </c>
      <c r="G46" s="7">
        <v>462000</v>
      </c>
      <c r="H46" s="7">
        <v>646404</v>
      </c>
      <c r="I46" s="7">
        <f aca="true" t="shared" si="2" ref="I46:I104">+H46-G46</f>
        <v>184404</v>
      </c>
      <c r="J46" s="7">
        <v>183197.3300333334</v>
      </c>
      <c r="K46" s="36">
        <v>59.98877749919896</v>
      </c>
      <c r="L46" s="36">
        <v>19.991583124399213</v>
      </c>
      <c r="M46" s="7"/>
      <c r="N46" s="50"/>
      <c r="O46" s="50"/>
      <c r="P46" s="50"/>
      <c r="Q46" s="50"/>
      <c r="R46" s="50"/>
      <c r="S46" s="50" t="s">
        <v>15</v>
      </c>
      <c r="T46" s="50" t="s">
        <v>15</v>
      </c>
      <c r="U46" s="51"/>
    </row>
    <row r="47" spans="1:21" ht="13.5" customHeight="1">
      <c r="A47" s="13" t="s">
        <v>27</v>
      </c>
      <c r="B47" s="13" t="s">
        <v>195</v>
      </c>
      <c r="C47" s="7">
        <v>472000</v>
      </c>
      <c r="D47" s="7">
        <v>400000</v>
      </c>
      <c r="E47" s="7">
        <v>420000</v>
      </c>
      <c r="F47" s="7">
        <v>507400</v>
      </c>
      <c r="G47" s="7">
        <v>570000</v>
      </c>
      <c r="H47" s="7">
        <v>699978</v>
      </c>
      <c r="I47" s="7">
        <f t="shared" si="2"/>
        <v>129978</v>
      </c>
      <c r="J47" s="7">
        <v>198406.36863333336</v>
      </c>
      <c r="K47" s="36">
        <v>60.00005740143814</v>
      </c>
      <c r="L47" s="36">
        <v>20.000043051078606</v>
      </c>
      <c r="M47" s="7"/>
      <c r="N47" s="50"/>
      <c r="O47" s="50"/>
      <c r="P47" s="50"/>
      <c r="Q47" s="50"/>
      <c r="R47" s="50"/>
      <c r="S47" s="50" t="s">
        <v>15</v>
      </c>
      <c r="T47" s="50" t="s">
        <v>15</v>
      </c>
      <c r="U47" s="51"/>
    </row>
    <row r="48" spans="1:21" ht="13.5" customHeight="1">
      <c r="A48" s="13" t="s">
        <v>4</v>
      </c>
      <c r="B48" s="13" t="s">
        <v>30</v>
      </c>
      <c r="C48" s="7">
        <v>1062000</v>
      </c>
      <c r="D48" s="7">
        <v>900000</v>
      </c>
      <c r="E48" s="7">
        <v>945000</v>
      </c>
      <c r="F48" s="7">
        <f aca="true" t="shared" si="3" ref="F48:F104">E48*1.18</f>
        <v>1115100</v>
      </c>
      <c r="G48" s="7">
        <v>1134000</v>
      </c>
      <c r="H48" s="7">
        <v>1837656</v>
      </c>
      <c r="I48" s="7">
        <f t="shared" si="2"/>
        <v>703656</v>
      </c>
      <c r="J48" s="7">
        <v>520867.1653</v>
      </c>
      <c r="K48" s="36">
        <v>59.99855603664565</v>
      </c>
      <c r="L48" s="36">
        <v>19.99891702748424</v>
      </c>
      <c r="M48" s="7"/>
      <c r="N48" s="50"/>
      <c r="O48" s="50"/>
      <c r="P48" s="50"/>
      <c r="Q48" s="50"/>
      <c r="R48" s="50"/>
      <c r="S48" s="51"/>
      <c r="T48" s="51"/>
      <c r="U48" s="50" t="s">
        <v>15</v>
      </c>
    </row>
    <row r="49" spans="1:21" ht="13.5" customHeight="1">
      <c r="A49" s="13" t="s">
        <v>0</v>
      </c>
      <c r="B49" s="13" t="s">
        <v>31</v>
      </c>
      <c r="C49" s="7">
        <v>826000</v>
      </c>
      <c r="D49" s="7">
        <v>700000</v>
      </c>
      <c r="E49" s="7">
        <v>735000</v>
      </c>
      <c r="F49" s="7">
        <v>1003000</v>
      </c>
      <c r="G49" s="7">
        <v>1020000</v>
      </c>
      <c r="H49" s="7">
        <v>1501500</v>
      </c>
      <c r="I49" s="7">
        <f t="shared" si="2"/>
        <v>481500</v>
      </c>
      <c r="J49" s="7">
        <v>425572.08236666676</v>
      </c>
      <c r="K49" s="36">
        <v>59.995112641429785</v>
      </c>
      <c r="L49" s="36">
        <v>19.996334481072324</v>
      </c>
      <c r="M49" s="7"/>
      <c r="N49" s="50"/>
      <c r="O49" s="50"/>
      <c r="P49" s="50"/>
      <c r="Q49" s="50"/>
      <c r="R49" s="50"/>
      <c r="S49" s="51"/>
      <c r="T49" s="51"/>
      <c r="U49" s="50" t="s">
        <v>15</v>
      </c>
    </row>
    <row r="50" spans="1:21" ht="13.5" customHeight="1">
      <c r="A50" s="13" t="s">
        <v>1</v>
      </c>
      <c r="B50" s="13" t="s">
        <v>32</v>
      </c>
      <c r="C50" s="7">
        <v>637200</v>
      </c>
      <c r="D50" s="7">
        <v>540000</v>
      </c>
      <c r="E50" s="7">
        <v>567000</v>
      </c>
      <c r="F50" s="7">
        <v>731600</v>
      </c>
      <c r="G50" s="7">
        <v>744000</v>
      </c>
      <c r="H50" s="7">
        <v>970644</v>
      </c>
      <c r="I50" s="7">
        <f t="shared" si="2"/>
        <v>226644</v>
      </c>
      <c r="J50" s="7">
        <v>275121.18616666674</v>
      </c>
      <c r="K50" s="36">
        <v>59.998669241418185</v>
      </c>
      <c r="L50" s="36">
        <v>19.99900193106363</v>
      </c>
      <c r="M50" s="7"/>
      <c r="N50" s="50"/>
      <c r="O50" s="50"/>
      <c r="P50" s="50"/>
      <c r="Q50" s="50"/>
      <c r="R50" s="50"/>
      <c r="S50" s="51"/>
      <c r="T50" s="51"/>
      <c r="U50" s="50" t="s">
        <v>15</v>
      </c>
    </row>
    <row r="51" spans="1:21" ht="15.75" customHeight="1">
      <c r="A51" s="13" t="s">
        <v>3</v>
      </c>
      <c r="B51" s="13" t="s">
        <v>33</v>
      </c>
      <c r="C51" s="7">
        <v>731600</v>
      </c>
      <c r="D51" s="7">
        <v>620000</v>
      </c>
      <c r="E51" s="7">
        <v>651000</v>
      </c>
      <c r="F51" s="7">
        <f t="shared" si="3"/>
        <v>768180</v>
      </c>
      <c r="G51" s="7">
        <v>781200</v>
      </c>
      <c r="H51" s="7">
        <v>1030440</v>
      </c>
      <c r="I51" s="7">
        <f t="shared" si="2"/>
        <v>249240</v>
      </c>
      <c r="J51" s="7">
        <v>292055.7074333334</v>
      </c>
      <c r="K51" s="36">
        <v>59.99776733644103</v>
      </c>
      <c r="L51" s="36">
        <v>19.998325502330786</v>
      </c>
      <c r="M51" s="7"/>
      <c r="N51" s="50"/>
      <c r="O51" s="50"/>
      <c r="P51" s="50"/>
      <c r="Q51" s="50"/>
      <c r="R51" s="50"/>
      <c r="S51" s="51"/>
      <c r="T51" s="51"/>
      <c r="U51" s="50" t="s">
        <v>15</v>
      </c>
    </row>
    <row r="52" spans="1:21" ht="17.25" customHeight="1">
      <c r="A52" s="13" t="s">
        <v>27</v>
      </c>
      <c r="B52" s="13" t="s">
        <v>34</v>
      </c>
      <c r="C52" s="7">
        <v>778800</v>
      </c>
      <c r="D52" s="7">
        <v>660000</v>
      </c>
      <c r="E52" s="7">
        <v>693000</v>
      </c>
      <c r="F52" s="7">
        <f t="shared" si="3"/>
        <v>817740</v>
      </c>
      <c r="G52" s="7">
        <v>831600</v>
      </c>
      <c r="H52" s="7">
        <v>1181772</v>
      </c>
      <c r="I52" s="7">
        <f t="shared" si="2"/>
        <v>350172</v>
      </c>
      <c r="J52" s="7">
        <v>334957.74919999996</v>
      </c>
      <c r="K52" s="36">
        <v>59.99684729996255</v>
      </c>
      <c r="L52" s="36">
        <v>19.997635474971915</v>
      </c>
      <c r="M52" s="7"/>
      <c r="N52" s="50"/>
      <c r="O52" s="50"/>
      <c r="P52" s="50"/>
      <c r="Q52" s="50"/>
      <c r="R52" s="50"/>
      <c r="S52" s="51"/>
      <c r="T52" s="51"/>
      <c r="U52" s="50" t="s">
        <v>15</v>
      </c>
    </row>
    <row r="53" spans="1:21" ht="29.25" customHeight="1">
      <c r="A53" s="14" t="s">
        <v>104</v>
      </c>
      <c r="B53" s="27" t="s">
        <v>123</v>
      </c>
      <c r="C53" s="7">
        <v>430700</v>
      </c>
      <c r="D53" s="7">
        <v>365000</v>
      </c>
      <c r="E53" s="7">
        <v>383250</v>
      </c>
      <c r="F53" s="7">
        <v>468460</v>
      </c>
      <c r="G53" s="7">
        <v>476400</v>
      </c>
      <c r="H53" s="7">
        <v>665910</v>
      </c>
      <c r="I53" s="7">
        <f t="shared" si="2"/>
        <v>189510</v>
      </c>
      <c r="J53" s="7">
        <v>188750.0151333334</v>
      </c>
      <c r="K53" s="36">
        <v>60.00000769695404</v>
      </c>
      <c r="L53" s="36">
        <v>20.000005772715525</v>
      </c>
      <c r="M53" s="7"/>
      <c r="N53" s="50" t="s">
        <v>15</v>
      </c>
      <c r="O53" s="50"/>
      <c r="P53" s="50"/>
      <c r="Q53" s="50"/>
      <c r="R53" s="50"/>
      <c r="S53" s="51"/>
      <c r="T53" s="51"/>
      <c r="U53" s="51"/>
    </row>
    <row r="54" spans="1:21" ht="29.25" customHeight="1">
      <c r="A54" s="14" t="s">
        <v>104</v>
      </c>
      <c r="B54" s="27" t="s">
        <v>332</v>
      </c>
      <c r="C54" s="7">
        <v>542800</v>
      </c>
      <c r="D54" s="7">
        <v>460000</v>
      </c>
      <c r="E54" s="7">
        <v>483000</v>
      </c>
      <c r="F54" s="7">
        <v>584100</v>
      </c>
      <c r="G54" s="7">
        <v>594000</v>
      </c>
      <c r="H54" s="7">
        <v>800088</v>
      </c>
      <c r="I54" s="7">
        <f t="shared" si="2"/>
        <v>206088</v>
      </c>
      <c r="J54" s="7">
        <v>226802.0538</v>
      </c>
      <c r="K54" s="36">
        <v>60.00880705407573</v>
      </c>
      <c r="L54" s="36">
        <v>20.006605290556806</v>
      </c>
      <c r="M54" s="7"/>
      <c r="N54" s="50"/>
      <c r="O54" s="50" t="s">
        <v>15</v>
      </c>
      <c r="P54" s="50"/>
      <c r="Q54" s="50"/>
      <c r="R54" s="50"/>
      <c r="S54" s="51"/>
      <c r="T54" s="51"/>
      <c r="U54" s="51"/>
    </row>
    <row r="55" spans="1:21" ht="29.25" customHeight="1">
      <c r="A55" s="14" t="s">
        <v>104</v>
      </c>
      <c r="B55" s="27" t="s">
        <v>318</v>
      </c>
      <c r="C55" s="7"/>
      <c r="D55" s="7"/>
      <c r="E55" s="7"/>
      <c r="F55" s="7"/>
      <c r="G55" s="7">
        <v>594000</v>
      </c>
      <c r="H55" s="7">
        <v>783996</v>
      </c>
      <c r="I55" s="7">
        <f t="shared" si="2"/>
        <v>189996</v>
      </c>
      <c r="J55" s="7">
        <v>222221.8376333334</v>
      </c>
      <c r="K55" s="36">
        <v>60.001333889562176</v>
      </c>
      <c r="L55" s="36">
        <v>20.00100041717161</v>
      </c>
      <c r="M55" s="7"/>
      <c r="N55" s="50"/>
      <c r="O55" s="50" t="s">
        <v>15</v>
      </c>
      <c r="P55" s="50"/>
      <c r="Q55" s="50"/>
      <c r="R55" s="50"/>
      <c r="S55" s="51"/>
      <c r="T55" s="51"/>
      <c r="U55" s="51"/>
    </row>
    <row r="56" spans="1:21" ht="29.25" customHeight="1">
      <c r="A56" s="14" t="s">
        <v>104</v>
      </c>
      <c r="B56" s="27" t="s">
        <v>320</v>
      </c>
      <c r="C56" s="7">
        <v>554600</v>
      </c>
      <c r="D56" s="7">
        <v>470000</v>
      </c>
      <c r="E56" s="7">
        <v>493500</v>
      </c>
      <c r="F56" s="7">
        <v>599440</v>
      </c>
      <c r="G56" s="7">
        <v>609600</v>
      </c>
      <c r="H56" s="7">
        <v>796446</v>
      </c>
      <c r="I56" s="7">
        <f t="shared" si="2"/>
        <v>186846</v>
      </c>
      <c r="J56" s="7">
        <v>225774.0625</v>
      </c>
      <c r="K56" s="36">
        <v>60.010233212589185</v>
      </c>
      <c r="L56" s="36">
        <v>20.00767490944189</v>
      </c>
      <c r="M56" s="7"/>
      <c r="N56" s="50"/>
      <c r="O56" s="50" t="s">
        <v>15</v>
      </c>
      <c r="P56" s="50" t="s">
        <v>15</v>
      </c>
      <c r="Q56" s="50"/>
      <c r="R56" s="50"/>
      <c r="S56" s="51"/>
      <c r="T56" s="51"/>
      <c r="U56" s="51"/>
    </row>
    <row r="57" spans="1:21" ht="29.25" customHeight="1">
      <c r="A57" s="14" t="s">
        <v>104</v>
      </c>
      <c r="B57" s="27" t="s">
        <v>319</v>
      </c>
      <c r="C57" s="7"/>
      <c r="D57" s="7"/>
      <c r="E57" s="7"/>
      <c r="F57" s="7"/>
      <c r="G57" s="7">
        <v>609600</v>
      </c>
      <c r="H57" s="7">
        <v>818166</v>
      </c>
      <c r="I57" s="7">
        <f t="shared" si="2"/>
        <v>208566</v>
      </c>
      <c r="J57" s="7">
        <v>386798.33683333336</v>
      </c>
      <c r="K57" s="36">
        <v>60</v>
      </c>
      <c r="L57" s="36">
        <v>19.992369177366328</v>
      </c>
      <c r="M57" s="7"/>
      <c r="N57" s="50"/>
      <c r="O57" s="50" t="s">
        <v>15</v>
      </c>
      <c r="P57" s="50" t="s">
        <v>15</v>
      </c>
      <c r="Q57" s="50"/>
      <c r="R57" s="50"/>
      <c r="S57" s="51"/>
      <c r="T57" s="51"/>
      <c r="U57" s="51"/>
    </row>
    <row r="58" spans="1:21" ht="16.5" customHeight="1">
      <c r="A58" s="14" t="s">
        <v>104</v>
      </c>
      <c r="B58" s="13" t="s">
        <v>154</v>
      </c>
      <c r="C58" s="7">
        <v>814200</v>
      </c>
      <c r="D58" s="7">
        <v>690000</v>
      </c>
      <c r="E58" s="7">
        <v>724500</v>
      </c>
      <c r="F58" s="7">
        <f t="shared" si="3"/>
        <v>854910</v>
      </c>
      <c r="G58" s="7">
        <v>869400</v>
      </c>
      <c r="H58" s="7">
        <v>1178022</v>
      </c>
      <c r="I58" s="7">
        <f t="shared" si="2"/>
        <v>308622</v>
      </c>
      <c r="J58" s="7">
        <v>333909.81166666676</v>
      </c>
      <c r="K58" s="36">
        <v>60.00102400655368</v>
      </c>
      <c r="L58" s="36">
        <v>20.000768004915244</v>
      </c>
      <c r="M58" s="7"/>
      <c r="N58" s="50"/>
      <c r="O58" s="50"/>
      <c r="P58" s="50" t="s">
        <v>15</v>
      </c>
      <c r="Q58" s="50"/>
      <c r="R58" s="50"/>
      <c r="S58" s="51"/>
      <c r="T58" s="51"/>
      <c r="U58" s="51"/>
    </row>
    <row r="59" spans="1:21" ht="43.5" customHeight="1">
      <c r="A59" s="14" t="s">
        <v>104</v>
      </c>
      <c r="B59" s="13" t="s">
        <v>333</v>
      </c>
      <c r="C59" s="7">
        <v>483800</v>
      </c>
      <c r="D59" s="7">
        <v>410000</v>
      </c>
      <c r="E59" s="7">
        <v>430500</v>
      </c>
      <c r="F59" s="7">
        <v>531000</v>
      </c>
      <c r="G59" s="7">
        <v>540000</v>
      </c>
      <c r="H59" s="7">
        <v>785424</v>
      </c>
      <c r="I59" s="7">
        <f t="shared" si="2"/>
        <v>245424</v>
      </c>
      <c r="J59" s="7">
        <v>222627.0319666667</v>
      </c>
      <c r="K59" s="36">
        <v>60.00087622624716</v>
      </c>
      <c r="L59" s="36">
        <v>20.000657169685383</v>
      </c>
      <c r="M59" s="7"/>
      <c r="N59" s="50"/>
      <c r="O59" s="50"/>
      <c r="P59" s="50"/>
      <c r="Q59" s="50" t="s">
        <v>15</v>
      </c>
      <c r="R59" s="50"/>
      <c r="S59" s="51"/>
      <c r="T59" s="51"/>
      <c r="U59" s="51"/>
    </row>
    <row r="60" spans="1:21" ht="44.25" customHeight="1">
      <c r="A60" s="14" t="s">
        <v>390</v>
      </c>
      <c r="B60" s="13" t="s">
        <v>334</v>
      </c>
      <c r="C60" s="7">
        <v>560500</v>
      </c>
      <c r="D60" s="7">
        <v>475000</v>
      </c>
      <c r="E60" s="7">
        <v>498750</v>
      </c>
      <c r="F60" s="7">
        <v>613600</v>
      </c>
      <c r="G60" s="7">
        <v>624000</v>
      </c>
      <c r="H60" s="7">
        <v>933840</v>
      </c>
      <c r="I60" s="7">
        <f t="shared" si="2"/>
        <v>309840</v>
      </c>
      <c r="J60" s="7">
        <v>264695.96753333334</v>
      </c>
      <c r="K60" s="36">
        <v>60.00307116430926</v>
      </c>
      <c r="L60" s="36">
        <v>20.00230337323194</v>
      </c>
      <c r="M60" s="7"/>
      <c r="N60" s="50"/>
      <c r="O60" s="50"/>
      <c r="P60" s="50"/>
      <c r="Q60" s="50" t="s">
        <v>15</v>
      </c>
      <c r="R60" s="50"/>
      <c r="S60" s="51"/>
      <c r="T60" s="51"/>
      <c r="U60" s="51"/>
    </row>
    <row r="61" spans="1:21" ht="13.5" customHeight="1">
      <c r="A61" s="14" t="s">
        <v>390</v>
      </c>
      <c r="B61" s="13" t="s">
        <v>155</v>
      </c>
      <c r="C61" s="7">
        <v>590000</v>
      </c>
      <c r="D61" s="7">
        <v>500000</v>
      </c>
      <c r="E61" s="7">
        <v>525000</v>
      </c>
      <c r="F61" s="7">
        <f t="shared" si="3"/>
        <v>619500</v>
      </c>
      <c r="G61" s="7">
        <v>630000</v>
      </c>
      <c r="H61" s="7">
        <v>970752</v>
      </c>
      <c r="I61" s="7">
        <f t="shared" si="2"/>
        <v>340752</v>
      </c>
      <c r="J61" s="7">
        <v>275177.2025</v>
      </c>
      <c r="K61" s="36">
        <v>60.00731050777168</v>
      </c>
      <c r="L61" s="36">
        <v>20.00548288082875</v>
      </c>
      <c r="M61" s="7"/>
      <c r="N61" s="50"/>
      <c r="O61" s="50"/>
      <c r="P61" s="50"/>
      <c r="Q61" s="50" t="s">
        <v>15</v>
      </c>
      <c r="R61" s="50"/>
      <c r="S61" s="51"/>
      <c r="T61" s="51"/>
      <c r="U61" s="51"/>
    </row>
    <row r="62" spans="1:21" ht="13.5" customHeight="1">
      <c r="A62" s="14" t="s">
        <v>104</v>
      </c>
      <c r="B62" s="13" t="s">
        <v>156</v>
      </c>
      <c r="C62" s="7">
        <v>1840800</v>
      </c>
      <c r="D62" s="7">
        <v>1560000</v>
      </c>
      <c r="E62" s="7">
        <v>1638000</v>
      </c>
      <c r="F62" s="7">
        <f t="shared" si="3"/>
        <v>1932840</v>
      </c>
      <c r="G62" s="7">
        <v>1965600</v>
      </c>
      <c r="H62" s="7">
        <v>2528592</v>
      </c>
      <c r="I62" s="7">
        <f t="shared" si="2"/>
        <v>562992</v>
      </c>
      <c r="J62" s="7">
        <v>716693.558</v>
      </c>
      <c r="K62" s="36">
        <v>59.99662576010786</v>
      </c>
      <c r="L62" s="36">
        <v>19.99746932008091</v>
      </c>
      <c r="M62" s="7"/>
      <c r="N62" s="50"/>
      <c r="O62" s="50"/>
      <c r="P62" s="50"/>
      <c r="Q62" s="50"/>
      <c r="R62" s="50" t="s">
        <v>15</v>
      </c>
      <c r="S62" s="51"/>
      <c r="T62" s="51"/>
      <c r="U62" s="51"/>
    </row>
    <row r="63" spans="1:21" ht="13.5" customHeight="1">
      <c r="A63" s="14" t="s">
        <v>104</v>
      </c>
      <c r="B63" s="13" t="s">
        <v>157</v>
      </c>
      <c r="C63" s="7">
        <v>1911600</v>
      </c>
      <c r="D63" s="7">
        <v>1620000</v>
      </c>
      <c r="E63" s="7">
        <v>1701000</v>
      </c>
      <c r="F63" s="7">
        <f t="shared" si="3"/>
        <v>2007180</v>
      </c>
      <c r="G63" s="7">
        <v>2041200</v>
      </c>
      <c r="H63" s="7">
        <v>2659680</v>
      </c>
      <c r="I63" s="7">
        <f t="shared" si="2"/>
        <v>618480</v>
      </c>
      <c r="J63" s="7">
        <v>753880.8911333336</v>
      </c>
      <c r="K63" s="36">
        <v>60.00075019260714</v>
      </c>
      <c r="L63" s="36">
        <v>20.000562644455357</v>
      </c>
      <c r="M63" s="7"/>
      <c r="N63" s="50"/>
      <c r="O63" s="50"/>
      <c r="P63" s="50"/>
      <c r="Q63" s="50"/>
      <c r="R63" s="50"/>
      <c r="S63" s="50" t="s">
        <v>15</v>
      </c>
      <c r="T63" s="51"/>
      <c r="U63" s="51"/>
    </row>
    <row r="64" spans="1:21" ht="13.5" customHeight="1">
      <c r="A64" s="14" t="s">
        <v>104</v>
      </c>
      <c r="B64" s="13" t="s">
        <v>158</v>
      </c>
      <c r="C64" s="7">
        <v>1911600</v>
      </c>
      <c r="D64" s="7">
        <v>1620000</v>
      </c>
      <c r="E64" s="7">
        <v>1701000</v>
      </c>
      <c r="F64" s="7">
        <f t="shared" si="3"/>
        <v>2007180</v>
      </c>
      <c r="G64" s="7">
        <v>2041200</v>
      </c>
      <c r="H64" s="7">
        <v>2650860</v>
      </c>
      <c r="I64" s="7">
        <f t="shared" si="2"/>
        <v>609660</v>
      </c>
      <c r="J64" s="7">
        <v>751380.2321666668</v>
      </c>
      <c r="K64" s="36">
        <v>60.00066849455811</v>
      </c>
      <c r="L64" s="36">
        <v>20.0005013709186</v>
      </c>
      <c r="M64" s="7"/>
      <c r="N64" s="50"/>
      <c r="O64" s="50"/>
      <c r="P64" s="50"/>
      <c r="Q64" s="50"/>
      <c r="R64" s="50"/>
      <c r="S64" s="50" t="s">
        <v>15</v>
      </c>
      <c r="T64" s="51"/>
      <c r="U64" s="51"/>
    </row>
    <row r="65" spans="1:21" ht="13.5" customHeight="1">
      <c r="A65" s="14" t="s">
        <v>104</v>
      </c>
      <c r="B65" s="13" t="s">
        <v>159</v>
      </c>
      <c r="C65" s="7">
        <v>2360000</v>
      </c>
      <c r="D65" s="7">
        <v>2000000</v>
      </c>
      <c r="E65" s="7">
        <v>2100000</v>
      </c>
      <c r="F65" s="7">
        <f t="shared" si="3"/>
        <v>2478000</v>
      </c>
      <c r="G65" s="7">
        <v>2520000</v>
      </c>
      <c r="H65" s="7">
        <v>3179280</v>
      </c>
      <c r="I65" s="7">
        <f t="shared" si="2"/>
        <v>659280</v>
      </c>
      <c r="J65" s="7">
        <v>901173.8132333336</v>
      </c>
      <c r="K65" s="36">
        <v>60.00187102970969</v>
      </c>
      <c r="L65" s="36">
        <v>20.00140327228226</v>
      </c>
      <c r="M65" s="7"/>
      <c r="N65" s="50"/>
      <c r="O65" s="50"/>
      <c r="P65" s="50"/>
      <c r="Q65" s="50"/>
      <c r="R65" s="50"/>
      <c r="S65" s="50" t="s">
        <v>15</v>
      </c>
      <c r="T65" s="51"/>
      <c r="U65" s="51"/>
    </row>
    <row r="66" spans="1:21" ht="13.5" customHeight="1">
      <c r="A66" s="14" t="s">
        <v>108</v>
      </c>
      <c r="B66" s="13" t="s">
        <v>160</v>
      </c>
      <c r="C66" s="7">
        <v>68440</v>
      </c>
      <c r="D66" s="7">
        <v>58000</v>
      </c>
      <c r="E66" s="7">
        <v>60900</v>
      </c>
      <c r="F66" s="7">
        <f t="shared" si="3"/>
        <v>71862</v>
      </c>
      <c r="G66" s="7">
        <v>73080</v>
      </c>
      <c r="H66" s="7">
        <v>103416</v>
      </c>
      <c r="I66" s="7">
        <f t="shared" si="2"/>
        <v>30336</v>
      </c>
      <c r="J66" s="7">
        <v>29333.78016666667</v>
      </c>
      <c r="K66" s="36">
        <v>60.06972405095624</v>
      </c>
      <c r="L66" s="36">
        <v>20.052293038217186</v>
      </c>
      <c r="M66" s="7"/>
      <c r="N66" s="50" t="s">
        <v>15</v>
      </c>
      <c r="O66" s="50"/>
      <c r="P66" s="50"/>
      <c r="Q66" s="50"/>
      <c r="R66" s="50"/>
      <c r="S66" s="51"/>
      <c r="T66" s="51"/>
      <c r="U66" s="51"/>
    </row>
    <row r="67" spans="1:21" ht="16.5" customHeight="1">
      <c r="A67" s="14" t="s">
        <v>26</v>
      </c>
      <c r="B67" s="13" t="s">
        <v>161</v>
      </c>
      <c r="C67" s="7">
        <v>71980</v>
      </c>
      <c r="D67" s="7">
        <v>61000</v>
      </c>
      <c r="E67" s="7">
        <v>64050</v>
      </c>
      <c r="F67" s="7">
        <v>79060</v>
      </c>
      <c r="G67" s="7">
        <v>84000</v>
      </c>
      <c r="H67" s="7">
        <v>107166</v>
      </c>
      <c r="I67" s="7">
        <f t="shared" si="2"/>
        <v>23166</v>
      </c>
      <c r="J67" s="7">
        <v>30352.890700000004</v>
      </c>
      <c r="K67" s="36">
        <v>59.93015419736898</v>
      </c>
      <c r="L67" s="36">
        <v>19.94761564802674</v>
      </c>
      <c r="M67" s="7"/>
      <c r="N67" s="50"/>
      <c r="O67" s="50" t="s">
        <v>15</v>
      </c>
      <c r="P67" s="50"/>
      <c r="Q67" s="50"/>
      <c r="R67" s="50"/>
      <c r="S67" s="51"/>
      <c r="T67" s="51"/>
      <c r="U67" s="51"/>
    </row>
    <row r="68" spans="1:21" ht="15.75" customHeight="1">
      <c r="A68" s="14" t="s">
        <v>26</v>
      </c>
      <c r="B68" s="13" t="s">
        <v>162</v>
      </c>
      <c r="C68" s="7">
        <v>70800</v>
      </c>
      <c r="D68" s="7">
        <v>60000</v>
      </c>
      <c r="E68" s="7">
        <v>63000</v>
      </c>
      <c r="F68" s="7">
        <v>77290</v>
      </c>
      <c r="G68" s="7">
        <v>78600</v>
      </c>
      <c r="H68" s="7">
        <v>107604</v>
      </c>
      <c r="I68" s="7">
        <f t="shared" si="2"/>
        <v>29004</v>
      </c>
      <c r="J68" s="7">
        <v>30511.39803333334</v>
      </c>
      <c r="K68" s="36">
        <v>60.0358838230494</v>
      </c>
      <c r="L68" s="36">
        <v>20.026912867287066</v>
      </c>
      <c r="M68" s="7"/>
      <c r="N68" s="50"/>
      <c r="O68" s="50" t="s">
        <v>15</v>
      </c>
      <c r="P68" s="50"/>
      <c r="Q68" s="50"/>
      <c r="R68" s="50"/>
      <c r="S68" s="51"/>
      <c r="T68" s="51"/>
      <c r="U68" s="51"/>
    </row>
    <row r="69" spans="1:21" ht="33" customHeight="1">
      <c r="A69" s="14" t="s">
        <v>108</v>
      </c>
      <c r="B69" s="13" t="s">
        <v>335</v>
      </c>
      <c r="C69" s="7">
        <v>73160</v>
      </c>
      <c r="D69" s="7">
        <v>62000</v>
      </c>
      <c r="E69" s="7">
        <v>65100</v>
      </c>
      <c r="F69" s="7">
        <v>81420</v>
      </c>
      <c r="G69" s="7">
        <v>82800</v>
      </c>
      <c r="H69" s="7">
        <v>123480</v>
      </c>
      <c r="I69" s="7">
        <f t="shared" si="2"/>
        <v>40680</v>
      </c>
      <c r="J69" s="7">
        <v>35092.15543333335</v>
      </c>
      <c r="K69" s="36">
        <v>60.25316914707068</v>
      </c>
      <c r="L69" s="36">
        <v>20.189876860303002</v>
      </c>
      <c r="M69" s="7"/>
      <c r="N69" s="50"/>
      <c r="O69" s="50"/>
      <c r="P69" s="50"/>
      <c r="Q69" s="50" t="s">
        <v>15</v>
      </c>
      <c r="R69" s="50"/>
      <c r="S69" s="51"/>
      <c r="T69" s="51"/>
      <c r="U69" s="51"/>
    </row>
    <row r="70" spans="1:21" ht="45.75" customHeight="1">
      <c r="A70" s="14" t="s">
        <v>108</v>
      </c>
      <c r="B70" s="13" t="s">
        <v>336</v>
      </c>
      <c r="C70" s="7">
        <v>88500</v>
      </c>
      <c r="D70" s="7">
        <v>75000</v>
      </c>
      <c r="E70" s="7">
        <v>78750</v>
      </c>
      <c r="F70" s="7">
        <v>94400</v>
      </c>
      <c r="G70" s="7">
        <v>96000</v>
      </c>
      <c r="H70" s="7">
        <v>147294</v>
      </c>
      <c r="I70" s="7">
        <f t="shared" si="2"/>
        <v>51294</v>
      </c>
      <c r="J70" s="7">
        <v>41748.50143333335</v>
      </c>
      <c r="K70" s="36">
        <v>59.99655426822028</v>
      </c>
      <c r="L70" s="36">
        <v>19.997415701165195</v>
      </c>
      <c r="M70" s="7"/>
      <c r="N70" s="50"/>
      <c r="O70" s="50"/>
      <c r="P70" s="50"/>
      <c r="Q70" s="50" t="s">
        <v>15</v>
      </c>
      <c r="R70" s="50"/>
      <c r="S70" s="51"/>
      <c r="T70" s="51"/>
      <c r="U70" s="51"/>
    </row>
    <row r="71" spans="1:21" ht="15" customHeight="1">
      <c r="A71" s="14" t="s">
        <v>26</v>
      </c>
      <c r="B71" s="13" t="s">
        <v>337</v>
      </c>
      <c r="C71" s="7">
        <v>250160</v>
      </c>
      <c r="D71" s="7">
        <v>212000</v>
      </c>
      <c r="E71" s="7">
        <v>222600</v>
      </c>
      <c r="F71" s="7">
        <f t="shared" si="3"/>
        <v>262668</v>
      </c>
      <c r="G71" s="7">
        <v>267120</v>
      </c>
      <c r="H71" s="7">
        <v>346410</v>
      </c>
      <c r="I71" s="7">
        <f t="shared" si="2"/>
        <v>79290</v>
      </c>
      <c r="J71" s="7">
        <v>98172.96743333337</v>
      </c>
      <c r="K71" s="36">
        <v>59.98579246322788</v>
      </c>
      <c r="L71" s="36">
        <v>19.989344347420896</v>
      </c>
      <c r="M71" s="7"/>
      <c r="N71" s="50"/>
      <c r="O71" s="50"/>
      <c r="P71" s="50"/>
      <c r="Q71" s="50"/>
      <c r="R71" s="50" t="s">
        <v>15</v>
      </c>
      <c r="S71" s="51"/>
      <c r="T71" s="51"/>
      <c r="U71" s="51"/>
    </row>
    <row r="72" spans="1:21" ht="15" customHeight="1">
      <c r="A72" s="14" t="s">
        <v>26</v>
      </c>
      <c r="B72" s="13" t="s">
        <v>163</v>
      </c>
      <c r="C72" s="7">
        <v>271400</v>
      </c>
      <c r="D72" s="7">
        <v>230000</v>
      </c>
      <c r="E72" s="7">
        <v>241500</v>
      </c>
      <c r="F72" s="7">
        <f t="shared" si="3"/>
        <v>284970</v>
      </c>
      <c r="G72" s="7">
        <v>289800</v>
      </c>
      <c r="H72" s="7">
        <v>377940</v>
      </c>
      <c r="I72" s="7">
        <f t="shared" si="2"/>
        <v>88140</v>
      </c>
      <c r="J72" s="7">
        <v>107147.65156666667</v>
      </c>
      <c r="K72" s="36">
        <v>60.02030176261411</v>
      </c>
      <c r="L72" s="36">
        <v>20.015226321960583</v>
      </c>
      <c r="M72" s="7"/>
      <c r="N72" s="50"/>
      <c r="O72" s="50"/>
      <c r="P72" s="50"/>
      <c r="Q72" s="50"/>
      <c r="R72" s="50"/>
      <c r="S72" s="50" t="s">
        <v>15</v>
      </c>
      <c r="T72" s="51"/>
      <c r="U72" s="51"/>
    </row>
    <row r="73" spans="1:21" ht="15.75" customHeight="1">
      <c r="A73" s="14" t="s">
        <v>109</v>
      </c>
      <c r="B73" s="13" t="s">
        <v>182</v>
      </c>
      <c r="C73" s="7">
        <v>49560</v>
      </c>
      <c r="D73" s="7">
        <v>42000</v>
      </c>
      <c r="E73" s="7">
        <v>44100</v>
      </c>
      <c r="F73" s="7">
        <f t="shared" si="3"/>
        <v>52038</v>
      </c>
      <c r="G73" s="7">
        <v>52920</v>
      </c>
      <c r="H73" s="7">
        <v>68250</v>
      </c>
      <c r="I73" s="7">
        <f t="shared" si="2"/>
        <v>15330</v>
      </c>
      <c r="J73" s="7">
        <v>19359.713633333336</v>
      </c>
      <c r="K73" s="36">
        <v>60.07926425886083</v>
      </c>
      <c r="L73" s="36">
        <v>20.05944819414563</v>
      </c>
      <c r="M73" s="7"/>
      <c r="N73" s="50" t="s">
        <v>15</v>
      </c>
      <c r="O73" s="50"/>
      <c r="P73" s="50"/>
      <c r="Q73" s="50"/>
      <c r="R73" s="50"/>
      <c r="S73" s="51"/>
      <c r="T73" s="51"/>
      <c r="U73" s="51"/>
    </row>
    <row r="74" spans="1:21" ht="13.5" customHeight="1">
      <c r="A74" s="14" t="s">
        <v>109</v>
      </c>
      <c r="B74" s="13" t="s">
        <v>181</v>
      </c>
      <c r="C74" s="7">
        <v>54280</v>
      </c>
      <c r="D74" s="7">
        <v>46000</v>
      </c>
      <c r="E74" s="7">
        <v>48300</v>
      </c>
      <c r="F74" s="7">
        <v>58410</v>
      </c>
      <c r="G74" s="7">
        <v>59400</v>
      </c>
      <c r="H74" s="7">
        <v>76626</v>
      </c>
      <c r="I74" s="7">
        <f t="shared" si="2"/>
        <v>17226</v>
      </c>
      <c r="J74" s="7">
        <v>21731.62066666667</v>
      </c>
      <c r="K74" s="36">
        <v>60.05691043384792</v>
      </c>
      <c r="L74" s="36">
        <v>20.042682825385924</v>
      </c>
      <c r="M74" s="7"/>
      <c r="N74" s="50"/>
      <c r="O74" s="50" t="s">
        <v>15</v>
      </c>
      <c r="P74" s="50"/>
      <c r="Q74" s="50"/>
      <c r="R74" s="50"/>
      <c r="S74" s="51"/>
      <c r="T74" s="51"/>
      <c r="U74" s="51"/>
    </row>
    <row r="75" spans="1:21" ht="13.5" customHeight="1">
      <c r="A75" s="14" t="s">
        <v>109</v>
      </c>
      <c r="B75" s="13" t="s">
        <v>180</v>
      </c>
      <c r="C75" s="7">
        <v>56640</v>
      </c>
      <c r="D75" s="7">
        <v>48000</v>
      </c>
      <c r="E75" s="7">
        <v>50400</v>
      </c>
      <c r="F75" s="7">
        <v>81420</v>
      </c>
      <c r="G75" s="7">
        <v>82800</v>
      </c>
      <c r="H75" s="7">
        <v>121830</v>
      </c>
      <c r="I75" s="7">
        <f t="shared" si="2"/>
        <v>39030</v>
      </c>
      <c r="J75" s="7">
        <v>34549.63143333334</v>
      </c>
      <c r="K75" s="36">
        <v>60.051118374730095</v>
      </c>
      <c r="L75" s="36">
        <v>20.03833878104757</v>
      </c>
      <c r="M75" s="7"/>
      <c r="N75" s="50"/>
      <c r="O75" s="50"/>
      <c r="P75" s="50"/>
      <c r="Q75" s="50" t="s">
        <v>15</v>
      </c>
      <c r="R75" s="50"/>
      <c r="S75" s="51"/>
      <c r="T75" s="51"/>
      <c r="U75" s="51"/>
    </row>
    <row r="76" spans="1:21" ht="13.5" customHeight="1">
      <c r="A76" s="14" t="s">
        <v>10</v>
      </c>
      <c r="B76" s="13" t="s">
        <v>179</v>
      </c>
      <c r="C76" s="7">
        <v>152220</v>
      </c>
      <c r="D76" s="7">
        <v>129000</v>
      </c>
      <c r="E76" s="7">
        <v>135450</v>
      </c>
      <c r="F76" s="7">
        <f t="shared" si="3"/>
        <v>159831</v>
      </c>
      <c r="G76" s="7">
        <v>162540</v>
      </c>
      <c r="H76" s="7">
        <v>207270</v>
      </c>
      <c r="I76" s="7">
        <f t="shared" si="2"/>
        <v>44730</v>
      </c>
      <c r="J76" s="7">
        <v>58756.682866666684</v>
      </c>
      <c r="K76" s="36">
        <v>60.01092083386362</v>
      </c>
      <c r="L76" s="36">
        <v>20.008190625397717</v>
      </c>
      <c r="M76" s="7"/>
      <c r="N76" s="50"/>
      <c r="O76" s="50"/>
      <c r="P76" s="50"/>
      <c r="Q76" s="50"/>
      <c r="R76" s="50" t="s">
        <v>15</v>
      </c>
      <c r="S76" s="51"/>
      <c r="T76" s="51"/>
      <c r="U76" s="51"/>
    </row>
    <row r="77" spans="1:21" ht="13.5" customHeight="1">
      <c r="A77" s="14" t="s">
        <v>10</v>
      </c>
      <c r="B77" s="13" t="s">
        <v>178</v>
      </c>
      <c r="C77" s="7">
        <v>147500</v>
      </c>
      <c r="D77" s="7">
        <v>125000</v>
      </c>
      <c r="E77" s="7">
        <v>131250</v>
      </c>
      <c r="F77" s="7">
        <f t="shared" si="3"/>
        <v>154875</v>
      </c>
      <c r="G77" s="7">
        <v>157500</v>
      </c>
      <c r="H77" s="7">
        <v>212016</v>
      </c>
      <c r="I77" s="7">
        <f t="shared" si="2"/>
        <v>54516</v>
      </c>
      <c r="J77" s="7">
        <v>60090.508700000006</v>
      </c>
      <c r="K77" s="36">
        <v>59.994822178175355</v>
      </c>
      <c r="L77" s="36">
        <v>19.996116633631516</v>
      </c>
      <c r="M77" s="7"/>
      <c r="N77" s="50"/>
      <c r="O77" s="50"/>
      <c r="P77" s="50"/>
      <c r="Q77" s="50"/>
      <c r="R77" s="50"/>
      <c r="S77" s="50" t="s">
        <v>15</v>
      </c>
      <c r="T77" s="51"/>
      <c r="U77" s="51"/>
    </row>
    <row r="78" spans="1:21" ht="13.5" customHeight="1">
      <c r="A78" s="14" t="s">
        <v>11</v>
      </c>
      <c r="B78" s="13" t="s">
        <v>177</v>
      </c>
      <c r="C78" s="7">
        <v>77290</v>
      </c>
      <c r="D78" s="7">
        <v>65500</v>
      </c>
      <c r="E78" s="7">
        <v>68800</v>
      </c>
      <c r="F78" s="7">
        <v>82600</v>
      </c>
      <c r="G78" s="7">
        <v>84000</v>
      </c>
      <c r="H78" s="7">
        <v>115656</v>
      </c>
      <c r="I78" s="7">
        <f t="shared" si="2"/>
        <v>31656</v>
      </c>
      <c r="J78" s="7">
        <v>32805.28566666667</v>
      </c>
      <c r="K78" s="36">
        <v>60.07041950956463</v>
      </c>
      <c r="L78" s="36">
        <v>20.05281463217345</v>
      </c>
      <c r="M78" s="7"/>
      <c r="N78" s="50"/>
      <c r="O78" s="50"/>
      <c r="P78" s="50"/>
      <c r="Q78" s="50"/>
      <c r="R78" s="50" t="s">
        <v>15</v>
      </c>
      <c r="S78" s="51"/>
      <c r="T78" s="51"/>
      <c r="U78" s="51"/>
    </row>
    <row r="79" spans="1:21" ht="13.5" customHeight="1">
      <c r="A79" s="14" t="s">
        <v>11</v>
      </c>
      <c r="B79" s="13" t="s">
        <v>176</v>
      </c>
      <c r="C79" s="7">
        <v>81420</v>
      </c>
      <c r="D79" s="7">
        <v>69000</v>
      </c>
      <c r="E79" s="7">
        <v>72450</v>
      </c>
      <c r="F79" s="7">
        <v>87320</v>
      </c>
      <c r="G79" s="7">
        <v>88800</v>
      </c>
      <c r="H79" s="7">
        <v>120174</v>
      </c>
      <c r="I79" s="7">
        <f t="shared" si="2"/>
        <v>31374</v>
      </c>
      <c r="J79" s="7">
        <v>34087.468033333345</v>
      </c>
      <c r="K79" s="36">
        <v>60.07039958439643</v>
      </c>
      <c r="L79" s="36">
        <v>20.0527996882973</v>
      </c>
      <c r="M79" s="7"/>
      <c r="N79" s="50"/>
      <c r="O79" s="50"/>
      <c r="P79" s="50"/>
      <c r="Q79" s="50"/>
      <c r="R79" s="50"/>
      <c r="S79" s="50" t="s">
        <v>15</v>
      </c>
      <c r="T79" s="51"/>
      <c r="U79" s="51"/>
    </row>
    <row r="80" spans="1:21" ht="13.5" customHeight="1">
      <c r="A80" s="14" t="s">
        <v>45</v>
      </c>
      <c r="B80" s="13" t="s">
        <v>322</v>
      </c>
      <c r="C80" s="7">
        <v>236000</v>
      </c>
      <c r="D80" s="7">
        <v>200000</v>
      </c>
      <c r="E80" s="7">
        <v>210000</v>
      </c>
      <c r="F80" s="7">
        <f t="shared" si="3"/>
        <v>247800</v>
      </c>
      <c r="G80" s="7">
        <v>252000</v>
      </c>
      <c r="H80" s="7">
        <v>323148</v>
      </c>
      <c r="I80" s="7">
        <f t="shared" si="2"/>
        <v>71148</v>
      </c>
      <c r="J80" s="7">
        <v>91583.70610000001</v>
      </c>
      <c r="K80" s="36">
        <v>59.9894736162191</v>
      </c>
      <c r="L80" s="36">
        <v>19.99210521216432</v>
      </c>
      <c r="M80" s="7"/>
      <c r="N80" s="50"/>
      <c r="O80" s="50"/>
      <c r="P80" s="50"/>
      <c r="Q80" s="50"/>
      <c r="R80" s="50" t="s">
        <v>15</v>
      </c>
      <c r="S80" s="51"/>
      <c r="T80" s="51"/>
      <c r="U80" s="51"/>
    </row>
    <row r="81" spans="1:21" ht="13.5" customHeight="1">
      <c r="A81" s="14" t="s">
        <v>45</v>
      </c>
      <c r="B81" s="13" t="s">
        <v>321</v>
      </c>
      <c r="C81" s="7"/>
      <c r="D81" s="7"/>
      <c r="E81" s="7"/>
      <c r="F81" s="7"/>
      <c r="G81" s="7">
        <v>252000</v>
      </c>
      <c r="H81" s="7">
        <v>323148</v>
      </c>
      <c r="I81" s="7">
        <f t="shared" si="2"/>
        <v>71148</v>
      </c>
      <c r="J81" s="7">
        <v>91583.70610000001</v>
      </c>
      <c r="K81" s="36">
        <v>59.9894736162191</v>
      </c>
      <c r="L81" s="36">
        <v>19.99210521216432</v>
      </c>
      <c r="M81" s="7"/>
      <c r="N81" s="50"/>
      <c r="O81" s="50"/>
      <c r="P81" s="50"/>
      <c r="Q81" s="50"/>
      <c r="R81" s="50" t="s">
        <v>15</v>
      </c>
      <c r="S81" s="51"/>
      <c r="T81" s="51"/>
      <c r="U81" s="51"/>
    </row>
    <row r="82" spans="1:21" ht="13.5" customHeight="1">
      <c r="A82" s="14" t="s">
        <v>45</v>
      </c>
      <c r="B82" s="13" t="s">
        <v>324</v>
      </c>
      <c r="C82" s="7">
        <v>267860</v>
      </c>
      <c r="D82" s="7">
        <v>227000</v>
      </c>
      <c r="E82" s="7">
        <v>238350</v>
      </c>
      <c r="F82" s="7">
        <f t="shared" si="3"/>
        <v>281253</v>
      </c>
      <c r="G82" s="7">
        <v>286020</v>
      </c>
      <c r="H82" s="7">
        <v>387090</v>
      </c>
      <c r="I82" s="7">
        <f t="shared" si="2"/>
        <v>101070</v>
      </c>
      <c r="J82" s="7">
        <v>109711.22643333336</v>
      </c>
      <c r="K82" s="36">
        <v>59.99341741784971</v>
      </c>
      <c r="L82" s="36">
        <v>19.995063063387292</v>
      </c>
      <c r="M82" s="7"/>
      <c r="N82" s="50"/>
      <c r="O82" s="50"/>
      <c r="P82" s="50"/>
      <c r="Q82" s="50"/>
      <c r="R82" s="50"/>
      <c r="S82" s="50" t="s">
        <v>15</v>
      </c>
      <c r="T82" s="51"/>
      <c r="U82" s="51"/>
    </row>
    <row r="83" spans="1:21" ht="13.5" customHeight="1">
      <c r="A83" s="14" t="s">
        <v>45</v>
      </c>
      <c r="B83" s="13" t="s">
        <v>323</v>
      </c>
      <c r="C83" s="7"/>
      <c r="D83" s="7"/>
      <c r="E83" s="7"/>
      <c r="F83" s="7"/>
      <c r="G83" s="7">
        <v>286020</v>
      </c>
      <c r="H83" s="7">
        <v>387090</v>
      </c>
      <c r="I83" s="7">
        <f t="shared" si="2"/>
        <v>101070</v>
      </c>
      <c r="J83" s="7">
        <v>109711.22643333336</v>
      </c>
      <c r="K83" s="36">
        <v>59.99341741784971</v>
      </c>
      <c r="L83" s="36">
        <v>19.995063063387292</v>
      </c>
      <c r="M83" s="7"/>
      <c r="N83" s="50"/>
      <c r="O83" s="50"/>
      <c r="P83" s="50"/>
      <c r="Q83" s="50"/>
      <c r="R83" s="50"/>
      <c r="S83" s="50" t="s">
        <v>15</v>
      </c>
      <c r="T83" s="51"/>
      <c r="U83" s="51"/>
    </row>
    <row r="84" spans="1:21" ht="15" customHeight="1">
      <c r="A84" s="14" t="s">
        <v>45</v>
      </c>
      <c r="B84" s="13" t="s">
        <v>326</v>
      </c>
      <c r="C84" s="7">
        <v>267860</v>
      </c>
      <c r="D84" s="7">
        <v>227000</v>
      </c>
      <c r="E84" s="7">
        <v>238350</v>
      </c>
      <c r="F84" s="7">
        <f t="shared" si="3"/>
        <v>281253</v>
      </c>
      <c r="G84" s="7">
        <v>286020</v>
      </c>
      <c r="H84" s="7">
        <v>376176</v>
      </c>
      <c r="I84" s="7">
        <f t="shared" si="2"/>
        <v>90156</v>
      </c>
      <c r="J84" s="7">
        <v>106642.10753333336</v>
      </c>
      <c r="K84" s="36">
        <v>60.015404279648635</v>
      </c>
      <c r="L84" s="36">
        <v>20.01155320973649</v>
      </c>
      <c r="M84" s="7"/>
      <c r="N84" s="50"/>
      <c r="O84" s="50"/>
      <c r="P84" s="50"/>
      <c r="Q84" s="50"/>
      <c r="R84" s="50"/>
      <c r="S84" s="50" t="s">
        <v>15</v>
      </c>
      <c r="T84" s="51"/>
      <c r="U84" s="51"/>
    </row>
    <row r="85" spans="1:21" ht="15" customHeight="1">
      <c r="A85" s="14" t="s">
        <v>45</v>
      </c>
      <c r="B85" s="13" t="s">
        <v>325</v>
      </c>
      <c r="C85" s="7"/>
      <c r="D85" s="7"/>
      <c r="E85" s="7"/>
      <c r="F85" s="7"/>
      <c r="G85" s="7">
        <v>286020</v>
      </c>
      <c r="H85" s="7">
        <v>376173</v>
      </c>
      <c r="I85" s="7">
        <f t="shared" si="2"/>
        <v>90153</v>
      </c>
      <c r="J85" s="7">
        <v>106643.10753333336</v>
      </c>
      <c r="K85" s="36">
        <v>60.01630480979071</v>
      </c>
      <c r="L85" s="36">
        <v>20.01222860734302</v>
      </c>
      <c r="M85" s="7"/>
      <c r="N85" s="50"/>
      <c r="O85" s="50"/>
      <c r="P85" s="50"/>
      <c r="Q85" s="50"/>
      <c r="R85" s="50" t="s">
        <v>15</v>
      </c>
      <c r="S85" s="50" t="s">
        <v>15</v>
      </c>
      <c r="T85" s="51"/>
      <c r="U85" s="51"/>
    </row>
    <row r="86" spans="1:21" ht="17.25" customHeight="1">
      <c r="A86" s="14" t="s">
        <v>12</v>
      </c>
      <c r="B86" s="13" t="s">
        <v>169</v>
      </c>
      <c r="C86" s="7">
        <v>78470</v>
      </c>
      <c r="D86" s="7">
        <v>66500</v>
      </c>
      <c r="E86" s="7">
        <v>69850</v>
      </c>
      <c r="F86" s="7">
        <f t="shared" si="3"/>
        <v>82423</v>
      </c>
      <c r="G86" s="7">
        <v>83820</v>
      </c>
      <c r="H86" s="7">
        <v>101982</v>
      </c>
      <c r="I86" s="7">
        <f t="shared" si="2"/>
        <v>18162</v>
      </c>
      <c r="J86" s="7">
        <v>28908.224433333336</v>
      </c>
      <c r="K86" s="36">
        <v>60.00655752193501</v>
      </c>
      <c r="L86" s="36">
        <v>20.00491814145127</v>
      </c>
      <c r="M86" s="7"/>
      <c r="N86" s="50"/>
      <c r="O86" s="50"/>
      <c r="P86" s="50"/>
      <c r="Q86" s="50"/>
      <c r="R86" s="50" t="s">
        <v>15</v>
      </c>
      <c r="S86" s="51"/>
      <c r="T86" s="51"/>
      <c r="U86" s="51"/>
    </row>
    <row r="87" spans="1:21" ht="13.5" customHeight="1">
      <c r="A87" s="14" t="s">
        <v>12</v>
      </c>
      <c r="B87" s="13" t="s">
        <v>168</v>
      </c>
      <c r="C87" s="7">
        <v>78470</v>
      </c>
      <c r="D87" s="7">
        <v>66500</v>
      </c>
      <c r="E87" s="7">
        <v>69850</v>
      </c>
      <c r="F87" s="7">
        <f t="shared" si="3"/>
        <v>82423</v>
      </c>
      <c r="G87" s="7">
        <v>83820</v>
      </c>
      <c r="H87" s="7">
        <v>101982</v>
      </c>
      <c r="I87" s="7">
        <f t="shared" si="2"/>
        <v>18162</v>
      </c>
      <c r="J87" s="7">
        <v>28945.224433333336</v>
      </c>
      <c r="K87" s="36">
        <v>60.129542050484105</v>
      </c>
      <c r="L87" s="36">
        <v>20.097156537863086</v>
      </c>
      <c r="M87" s="7"/>
      <c r="N87" s="50"/>
      <c r="O87" s="50"/>
      <c r="P87" s="50"/>
      <c r="Q87" s="50"/>
      <c r="R87" s="50" t="s">
        <v>15</v>
      </c>
      <c r="S87" s="51"/>
      <c r="T87" s="51"/>
      <c r="U87" s="51"/>
    </row>
    <row r="88" spans="1:21" ht="13.5" customHeight="1">
      <c r="A88" s="14" t="s">
        <v>12</v>
      </c>
      <c r="B88" s="13" t="s">
        <v>328</v>
      </c>
      <c r="C88" s="7">
        <v>112100</v>
      </c>
      <c r="D88" s="7">
        <v>95000</v>
      </c>
      <c r="E88" s="7">
        <v>99750</v>
      </c>
      <c r="F88" s="7">
        <f t="shared" si="3"/>
        <v>117705</v>
      </c>
      <c r="G88" s="7">
        <v>119700</v>
      </c>
      <c r="H88" s="7">
        <v>131970</v>
      </c>
      <c r="I88" s="7">
        <f t="shared" si="2"/>
        <v>12270</v>
      </c>
      <c r="J88" s="7">
        <v>43409.4353</v>
      </c>
      <c r="K88" s="36">
        <v>77.04827868010346</v>
      </c>
      <c r="L88" s="36">
        <v>32.78620901007761</v>
      </c>
      <c r="M88" s="7"/>
      <c r="N88" s="50"/>
      <c r="O88" s="50"/>
      <c r="P88" s="50"/>
      <c r="Q88" s="50"/>
      <c r="R88" s="50"/>
      <c r="S88" s="50" t="s">
        <v>15</v>
      </c>
      <c r="T88" s="51"/>
      <c r="U88" s="51"/>
    </row>
    <row r="89" spans="1:21" ht="13.5" customHeight="1">
      <c r="A89" s="14" t="s">
        <v>12</v>
      </c>
      <c r="B89" s="13" t="s">
        <v>327</v>
      </c>
      <c r="C89" s="7"/>
      <c r="D89" s="7"/>
      <c r="E89" s="7"/>
      <c r="F89" s="7"/>
      <c r="G89" s="7">
        <v>119700</v>
      </c>
      <c r="H89" s="7">
        <v>131970</v>
      </c>
      <c r="I89" s="7">
        <f t="shared" si="2"/>
        <v>12270</v>
      </c>
      <c r="J89" s="7">
        <v>43110.4353</v>
      </c>
      <c r="K89" s="36">
        <v>76.11364163609119</v>
      </c>
      <c r="L89" s="36">
        <v>32.08523122706836</v>
      </c>
      <c r="M89" s="7"/>
      <c r="N89" s="50"/>
      <c r="O89" s="50"/>
      <c r="P89" s="50"/>
      <c r="Q89" s="50"/>
      <c r="R89" s="50"/>
      <c r="S89" s="50" t="s">
        <v>15</v>
      </c>
      <c r="T89" s="51"/>
      <c r="U89" s="51"/>
    </row>
    <row r="90" spans="1:21" ht="13.5" customHeight="1">
      <c r="A90" s="14" t="s">
        <v>12</v>
      </c>
      <c r="B90" s="13" t="s">
        <v>339</v>
      </c>
      <c r="C90" s="7">
        <v>112100</v>
      </c>
      <c r="D90" s="7">
        <v>95000</v>
      </c>
      <c r="E90" s="7">
        <v>99750</v>
      </c>
      <c r="F90" s="7">
        <f t="shared" si="3"/>
        <v>117705</v>
      </c>
      <c r="G90" s="7">
        <v>119700</v>
      </c>
      <c r="H90" s="7">
        <v>131970</v>
      </c>
      <c r="I90" s="7">
        <f t="shared" si="2"/>
        <v>12270</v>
      </c>
      <c r="J90" s="7">
        <v>43137.3628</v>
      </c>
      <c r="K90" s="36">
        <v>76.19740915372867</v>
      </c>
      <c r="L90" s="36">
        <v>32.148056865296525</v>
      </c>
      <c r="M90" s="7"/>
      <c r="N90" s="50"/>
      <c r="O90" s="50"/>
      <c r="P90" s="50"/>
      <c r="Q90" s="50"/>
      <c r="R90" s="50"/>
      <c r="S90" s="50" t="s">
        <v>15</v>
      </c>
      <c r="T90" s="51"/>
      <c r="U90" s="51"/>
    </row>
    <row r="91" spans="1:21" ht="13.5" customHeight="1">
      <c r="A91" s="14" t="s">
        <v>12</v>
      </c>
      <c r="B91" s="13" t="s">
        <v>329</v>
      </c>
      <c r="C91" s="7"/>
      <c r="D91" s="7"/>
      <c r="E91" s="7"/>
      <c r="F91" s="7"/>
      <c r="G91" s="7">
        <v>119700</v>
      </c>
      <c r="H91" s="7">
        <v>131970</v>
      </c>
      <c r="I91" s="7">
        <f t="shared" si="2"/>
        <v>12270</v>
      </c>
      <c r="J91" s="7">
        <v>47231.2584</v>
      </c>
      <c r="K91" s="36">
        <v>89.93219746148677</v>
      </c>
      <c r="L91" s="36">
        <v>42.449148096115096</v>
      </c>
      <c r="M91" s="7"/>
      <c r="N91" s="50"/>
      <c r="O91" s="50"/>
      <c r="P91" s="50"/>
      <c r="Q91" s="50"/>
      <c r="R91" s="50"/>
      <c r="S91" s="50" t="s">
        <v>15</v>
      </c>
      <c r="T91" s="51"/>
      <c r="U91" s="51"/>
    </row>
    <row r="92" spans="1:21" ht="16.5" customHeight="1">
      <c r="A92" s="13" t="s">
        <v>53</v>
      </c>
      <c r="B92" s="13" t="s">
        <v>167</v>
      </c>
      <c r="C92" s="7">
        <v>236000</v>
      </c>
      <c r="D92" s="7">
        <v>200000</v>
      </c>
      <c r="E92" s="7">
        <v>210000</v>
      </c>
      <c r="F92" s="7">
        <f t="shared" si="3"/>
        <v>247800</v>
      </c>
      <c r="G92" s="7">
        <v>252000</v>
      </c>
      <c r="H92" s="7">
        <v>377496</v>
      </c>
      <c r="I92" s="7">
        <f t="shared" si="2"/>
        <v>125496</v>
      </c>
      <c r="J92" s="7">
        <v>107008.94623333338</v>
      </c>
      <c r="K92" s="36">
        <v>60.00802692978013</v>
      </c>
      <c r="L92" s="36">
        <v>20.006020197335104</v>
      </c>
      <c r="M92" s="7"/>
      <c r="N92" s="50" t="s">
        <v>15</v>
      </c>
      <c r="O92" s="50"/>
      <c r="P92" s="50"/>
      <c r="Q92" s="50"/>
      <c r="R92" s="50"/>
      <c r="S92" s="51"/>
      <c r="T92" s="51"/>
      <c r="U92" s="51"/>
    </row>
    <row r="93" spans="1:21" ht="13.5" customHeight="1">
      <c r="A93" s="13" t="s">
        <v>53</v>
      </c>
      <c r="B93" s="13" t="s">
        <v>166</v>
      </c>
      <c r="C93" s="7">
        <v>295000</v>
      </c>
      <c r="D93" s="7">
        <v>250000</v>
      </c>
      <c r="E93" s="7">
        <v>262500</v>
      </c>
      <c r="F93" s="7">
        <f t="shared" si="3"/>
        <v>309750</v>
      </c>
      <c r="G93" s="7">
        <v>315000</v>
      </c>
      <c r="H93" s="7">
        <v>446076</v>
      </c>
      <c r="I93" s="7">
        <f t="shared" si="2"/>
        <v>131076</v>
      </c>
      <c r="J93" s="7">
        <v>126438.81976666668</v>
      </c>
      <c r="K93" s="36">
        <v>60.00100206341864</v>
      </c>
      <c r="L93" s="36">
        <v>20.00075154756398</v>
      </c>
      <c r="M93" s="7"/>
      <c r="N93" s="50"/>
      <c r="O93" s="50" t="s">
        <v>15</v>
      </c>
      <c r="P93" s="50"/>
      <c r="Q93" s="50"/>
      <c r="R93" s="50"/>
      <c r="S93" s="51"/>
      <c r="T93" s="51"/>
      <c r="U93" s="51"/>
    </row>
    <row r="94" spans="1:21" ht="13.5" customHeight="1">
      <c r="A94" s="13" t="s">
        <v>53</v>
      </c>
      <c r="B94" s="13" t="s">
        <v>165</v>
      </c>
      <c r="C94" s="7">
        <v>336300</v>
      </c>
      <c r="D94" s="7">
        <v>285000</v>
      </c>
      <c r="E94" s="7">
        <v>299250</v>
      </c>
      <c r="F94" s="7">
        <f t="shared" si="3"/>
        <v>353115</v>
      </c>
      <c r="G94" s="7">
        <v>359100</v>
      </c>
      <c r="H94" s="7">
        <v>497010</v>
      </c>
      <c r="I94" s="7">
        <f t="shared" si="2"/>
        <v>137910</v>
      </c>
      <c r="J94" s="7">
        <v>140853.1222666667</v>
      </c>
      <c r="K94" s="36">
        <v>59.985092694110676</v>
      </c>
      <c r="L94" s="36">
        <v>19.988819520583007</v>
      </c>
      <c r="M94" s="7"/>
      <c r="N94" s="50"/>
      <c r="O94" s="50"/>
      <c r="P94" s="50" t="s">
        <v>15</v>
      </c>
      <c r="Q94" s="50"/>
      <c r="R94" s="50"/>
      <c r="S94" s="51"/>
      <c r="T94" s="51"/>
      <c r="U94" s="51"/>
    </row>
    <row r="95" spans="1:21" ht="31.5" customHeight="1">
      <c r="A95" s="13" t="s">
        <v>53</v>
      </c>
      <c r="B95" s="13" t="s">
        <v>341</v>
      </c>
      <c r="C95" s="7">
        <v>306800</v>
      </c>
      <c r="D95" s="7">
        <v>260000</v>
      </c>
      <c r="E95" s="7">
        <v>273000</v>
      </c>
      <c r="F95" s="7">
        <f t="shared" si="3"/>
        <v>322140</v>
      </c>
      <c r="G95" s="7">
        <v>327600</v>
      </c>
      <c r="H95" s="7">
        <v>526554</v>
      </c>
      <c r="I95" s="7">
        <f t="shared" si="2"/>
        <v>198954</v>
      </c>
      <c r="J95" s="7">
        <v>149254.42659999998</v>
      </c>
      <c r="K95" s="36">
        <v>60.00284731097048</v>
      </c>
      <c r="L95" s="36">
        <v>20.002135483227846</v>
      </c>
      <c r="M95" s="7"/>
      <c r="N95" s="50"/>
      <c r="O95" s="50"/>
      <c r="P95" s="50"/>
      <c r="Q95" s="50" t="s">
        <v>15</v>
      </c>
      <c r="R95" s="50"/>
      <c r="S95" s="51"/>
      <c r="T95" s="51"/>
      <c r="U95" s="51"/>
    </row>
    <row r="96" spans="1:21" ht="26.25" customHeight="1">
      <c r="A96" s="13" t="s">
        <v>53</v>
      </c>
      <c r="B96" s="13" t="s">
        <v>340</v>
      </c>
      <c r="C96" s="7">
        <v>306800</v>
      </c>
      <c r="D96" s="7">
        <v>260000</v>
      </c>
      <c r="E96" s="7">
        <v>273000</v>
      </c>
      <c r="F96" s="7">
        <f t="shared" si="3"/>
        <v>322140</v>
      </c>
      <c r="G96" s="7">
        <v>327600</v>
      </c>
      <c r="H96" s="7">
        <v>473418</v>
      </c>
      <c r="I96" s="7">
        <f t="shared" si="2"/>
        <v>145818</v>
      </c>
      <c r="J96" s="7">
        <v>134166.53633333338</v>
      </c>
      <c r="K96" s="36">
        <v>59.98500364510221</v>
      </c>
      <c r="L96" s="36">
        <v>19.988752733826658</v>
      </c>
      <c r="M96" s="7"/>
      <c r="N96" s="50"/>
      <c r="O96" s="50"/>
      <c r="P96" s="50"/>
      <c r="Q96" s="50" t="s">
        <v>15</v>
      </c>
      <c r="R96" s="50"/>
      <c r="S96" s="51"/>
      <c r="T96" s="51"/>
      <c r="U96" s="51"/>
    </row>
    <row r="97" spans="1:21" ht="13.5" customHeight="1">
      <c r="A97" s="13" t="s">
        <v>53</v>
      </c>
      <c r="B97" s="13" t="s">
        <v>196</v>
      </c>
      <c r="C97" s="7">
        <v>1062000</v>
      </c>
      <c r="D97" s="7">
        <v>900000</v>
      </c>
      <c r="E97" s="7">
        <v>945000</v>
      </c>
      <c r="F97" s="7">
        <f t="shared" si="3"/>
        <v>1115100</v>
      </c>
      <c r="G97" s="7">
        <v>1134000</v>
      </c>
      <c r="H97" s="7">
        <v>1527183</v>
      </c>
      <c r="I97" s="7">
        <f t="shared" si="2"/>
        <v>393183</v>
      </c>
      <c r="J97" s="7">
        <v>432887.61693333345</v>
      </c>
      <c r="K97" s="36">
        <v>60.00279814445835</v>
      </c>
      <c r="L97" s="36">
        <v>20.002098608343772</v>
      </c>
      <c r="M97" s="7"/>
      <c r="N97" s="50"/>
      <c r="O97" s="50"/>
      <c r="P97" s="50"/>
      <c r="Q97" s="50"/>
      <c r="R97" s="50" t="s">
        <v>15</v>
      </c>
      <c r="S97" s="51"/>
      <c r="T97" s="51"/>
      <c r="U97" s="51"/>
    </row>
    <row r="98" spans="1:21" ht="13.5" customHeight="1">
      <c r="A98" s="13" t="s">
        <v>53</v>
      </c>
      <c r="B98" s="13" t="s">
        <v>197</v>
      </c>
      <c r="C98" s="7">
        <v>979400</v>
      </c>
      <c r="D98" s="7">
        <v>830000</v>
      </c>
      <c r="E98" s="7">
        <v>871500</v>
      </c>
      <c r="F98" s="7">
        <f t="shared" si="3"/>
        <v>1028370</v>
      </c>
      <c r="G98" s="7">
        <v>1045800</v>
      </c>
      <c r="H98" s="7">
        <v>1415946</v>
      </c>
      <c r="I98" s="7">
        <f t="shared" si="2"/>
        <v>370146</v>
      </c>
      <c r="J98" s="7">
        <v>401345.32349999994</v>
      </c>
      <c r="K98" s="36">
        <v>60.00037637649854</v>
      </c>
      <c r="L98" s="36">
        <v>20.000282282373888</v>
      </c>
      <c r="M98" s="7"/>
      <c r="N98" s="50"/>
      <c r="O98" s="50"/>
      <c r="P98" s="50"/>
      <c r="Q98" s="50"/>
      <c r="R98" s="50" t="s">
        <v>15</v>
      </c>
      <c r="S98" s="51"/>
      <c r="T98" s="51"/>
      <c r="U98" s="51"/>
    </row>
    <row r="99" spans="1:21" ht="14.25" customHeight="1">
      <c r="A99" s="13" t="s">
        <v>37</v>
      </c>
      <c r="B99" s="13" t="s">
        <v>164</v>
      </c>
      <c r="C99" s="7">
        <v>1014800</v>
      </c>
      <c r="D99" s="7">
        <v>860000</v>
      </c>
      <c r="E99" s="7">
        <v>903000</v>
      </c>
      <c r="F99" s="7">
        <f t="shared" si="3"/>
        <v>1065540</v>
      </c>
      <c r="G99" s="7">
        <v>1083600</v>
      </c>
      <c r="H99" s="7">
        <v>1371510</v>
      </c>
      <c r="I99" s="7">
        <f t="shared" si="2"/>
        <v>287910</v>
      </c>
      <c r="J99" s="7">
        <v>388760.3976666668</v>
      </c>
      <c r="K99" s="36">
        <v>60.00256769651148</v>
      </c>
      <c r="L99" s="36">
        <v>20.0019257723836</v>
      </c>
      <c r="M99" s="7"/>
      <c r="N99" s="50"/>
      <c r="O99" s="50"/>
      <c r="P99" s="50"/>
      <c r="Q99" s="50"/>
      <c r="R99" s="50"/>
      <c r="S99" s="50" t="s">
        <v>15</v>
      </c>
      <c r="T99" s="51"/>
      <c r="U99" s="51"/>
    </row>
    <row r="100" spans="1:21" ht="16.5" customHeight="1">
      <c r="A100" s="13" t="s">
        <v>338</v>
      </c>
      <c r="B100" s="13" t="s">
        <v>124</v>
      </c>
      <c r="C100" s="7">
        <v>153400</v>
      </c>
      <c r="D100" s="7">
        <v>130000</v>
      </c>
      <c r="E100" s="7">
        <v>136500</v>
      </c>
      <c r="F100" s="7">
        <f t="shared" si="3"/>
        <v>161070</v>
      </c>
      <c r="G100" s="7">
        <v>165600</v>
      </c>
      <c r="H100" s="7">
        <v>211572</v>
      </c>
      <c r="I100" s="7">
        <f t="shared" si="2"/>
        <v>45972</v>
      </c>
      <c r="J100" s="7">
        <v>59985.80366666669</v>
      </c>
      <c r="K100" s="36">
        <v>60.02730474434779</v>
      </c>
      <c r="L100" s="36">
        <v>20.020478558260834</v>
      </c>
      <c r="M100" s="7"/>
      <c r="N100" s="50" t="s">
        <v>15</v>
      </c>
      <c r="O100" s="50" t="s">
        <v>15</v>
      </c>
      <c r="P100" s="50"/>
      <c r="Q100" s="50" t="s">
        <v>15</v>
      </c>
      <c r="R100" s="50"/>
      <c r="S100" s="51"/>
      <c r="T100" s="51"/>
      <c r="U100" s="51"/>
    </row>
    <row r="101" spans="1:21" ht="18" customHeight="1">
      <c r="A101" s="13" t="s">
        <v>9</v>
      </c>
      <c r="B101" s="13" t="s">
        <v>171</v>
      </c>
      <c r="C101" s="7">
        <v>5192</v>
      </c>
      <c r="D101" s="7">
        <v>4400</v>
      </c>
      <c r="E101" s="7">
        <v>4650</v>
      </c>
      <c r="F101" s="7">
        <f t="shared" si="3"/>
        <v>5487</v>
      </c>
      <c r="G101" s="7">
        <v>5580</v>
      </c>
      <c r="H101" s="7">
        <v>8802</v>
      </c>
      <c r="I101" s="7">
        <f t="shared" si="2"/>
        <v>3222</v>
      </c>
      <c r="J101" s="7">
        <v>1956.089566666667</v>
      </c>
      <c r="K101" s="36">
        <v>60.92641620930601</v>
      </c>
      <c r="L101" s="36">
        <v>20.69481215697951</v>
      </c>
      <c r="M101" s="7"/>
      <c r="N101" s="50" t="s">
        <v>15</v>
      </c>
      <c r="O101" s="50"/>
      <c r="P101" s="50"/>
      <c r="Q101" s="50"/>
      <c r="R101" s="50"/>
      <c r="S101" s="51"/>
      <c r="T101" s="51"/>
      <c r="U101" s="51"/>
    </row>
    <row r="102" spans="1:21" ht="16.5" customHeight="1">
      <c r="A102" s="13" t="s">
        <v>9</v>
      </c>
      <c r="B102" s="13" t="s">
        <v>170</v>
      </c>
      <c r="C102" s="7">
        <v>5900</v>
      </c>
      <c r="D102" s="7">
        <v>5000</v>
      </c>
      <c r="E102" s="7">
        <v>5250</v>
      </c>
      <c r="F102" s="7">
        <f t="shared" si="3"/>
        <v>6195</v>
      </c>
      <c r="G102" s="7">
        <v>6300</v>
      </c>
      <c r="H102" s="7">
        <v>8604</v>
      </c>
      <c r="I102" s="7">
        <f t="shared" si="2"/>
        <v>2304</v>
      </c>
      <c r="J102" s="7">
        <v>2060.8347</v>
      </c>
      <c r="K102" s="36">
        <v>59.92252538719205</v>
      </c>
      <c r="L102" s="36">
        <v>19.941894040394033</v>
      </c>
      <c r="M102" s="7"/>
      <c r="N102" s="50" t="s">
        <v>15</v>
      </c>
      <c r="O102" s="50" t="s">
        <v>15</v>
      </c>
      <c r="P102" s="50" t="s">
        <v>15</v>
      </c>
      <c r="Q102" s="50"/>
      <c r="R102" s="50"/>
      <c r="S102" s="51"/>
      <c r="T102" s="51"/>
      <c r="U102" s="51"/>
    </row>
    <row r="103" spans="1:21" ht="15" customHeight="1">
      <c r="A103" s="13" t="s">
        <v>9</v>
      </c>
      <c r="B103" s="13" t="s">
        <v>172</v>
      </c>
      <c r="C103" s="7">
        <v>8260</v>
      </c>
      <c r="D103" s="7">
        <v>7000</v>
      </c>
      <c r="E103" s="7">
        <v>7350</v>
      </c>
      <c r="F103" s="7">
        <f t="shared" si="3"/>
        <v>8673</v>
      </c>
      <c r="G103" s="7">
        <v>8820</v>
      </c>
      <c r="H103" s="7">
        <v>12174</v>
      </c>
      <c r="I103" s="7">
        <f t="shared" si="2"/>
        <v>3354</v>
      </c>
      <c r="J103" s="7">
        <v>2791.1677</v>
      </c>
      <c r="K103" s="36">
        <v>59.27515617831622</v>
      </c>
      <c r="L103" s="36">
        <v>19.456367133737174</v>
      </c>
      <c r="M103" s="7"/>
      <c r="N103" s="50"/>
      <c r="O103" s="50"/>
      <c r="P103" s="50"/>
      <c r="Q103" s="50" t="s">
        <v>15</v>
      </c>
      <c r="R103" s="50"/>
      <c r="S103" s="51"/>
      <c r="T103" s="51"/>
      <c r="U103" s="51"/>
    </row>
    <row r="104" spans="1:21" ht="15.75" customHeight="1">
      <c r="A104" s="13" t="s">
        <v>9</v>
      </c>
      <c r="B104" s="13" t="s">
        <v>173</v>
      </c>
      <c r="C104" s="7">
        <v>11800</v>
      </c>
      <c r="D104" s="7">
        <v>10000</v>
      </c>
      <c r="E104" s="7">
        <v>10500</v>
      </c>
      <c r="F104" s="7">
        <f t="shared" si="3"/>
        <v>12390</v>
      </c>
      <c r="G104" s="7">
        <v>12600</v>
      </c>
      <c r="H104" s="7">
        <v>16674</v>
      </c>
      <c r="I104" s="7">
        <f t="shared" si="2"/>
        <v>4074</v>
      </c>
      <c r="J104" s="7">
        <v>4177.216666666668</v>
      </c>
      <c r="K104" s="36">
        <v>59.76459759590051</v>
      </c>
      <c r="L104" s="36">
        <v>19.82344819692537</v>
      </c>
      <c r="M104" s="7"/>
      <c r="N104" s="50"/>
      <c r="O104" s="50"/>
      <c r="P104" s="50"/>
      <c r="Q104" s="50"/>
      <c r="R104" s="50" t="s">
        <v>15</v>
      </c>
      <c r="S104" s="50" t="s">
        <v>15</v>
      </c>
      <c r="T104" s="51"/>
      <c r="U104" s="51"/>
    </row>
    <row r="105" spans="1:21" ht="31.5" customHeight="1">
      <c r="A105" s="22" t="s">
        <v>59</v>
      </c>
      <c r="B105" s="13"/>
      <c r="C105" s="7"/>
      <c r="D105" s="7"/>
      <c r="E105" s="7"/>
      <c r="F105" s="7"/>
      <c r="G105" s="7"/>
      <c r="H105" s="7"/>
      <c r="I105" s="7"/>
      <c r="J105" s="7"/>
      <c r="K105" s="36"/>
      <c r="L105" s="36" t="s">
        <v>380</v>
      </c>
      <c r="M105" s="7"/>
      <c r="N105" s="50"/>
      <c r="O105" s="50"/>
      <c r="P105" s="50"/>
      <c r="Q105" s="50"/>
      <c r="R105" s="50"/>
      <c r="S105" s="51"/>
      <c r="T105" s="51"/>
      <c r="U105" s="51"/>
    </row>
    <row r="106" spans="1:21" ht="19.5" customHeight="1">
      <c r="A106" s="13" t="s">
        <v>40</v>
      </c>
      <c r="B106" s="13" t="s">
        <v>342</v>
      </c>
      <c r="C106" s="7">
        <v>27730</v>
      </c>
      <c r="D106" s="7"/>
      <c r="E106" s="7"/>
      <c r="F106" s="7">
        <v>27730</v>
      </c>
      <c r="G106" s="7">
        <v>33600</v>
      </c>
      <c r="H106" s="7">
        <v>37044</v>
      </c>
      <c r="I106" s="7">
        <f aca="true" t="shared" si="4" ref="I106:I168">+H106-G106</f>
        <v>3444</v>
      </c>
      <c r="J106" s="7">
        <v>8052.427199999998</v>
      </c>
      <c r="K106" s="36">
        <v>40.3679549423677</v>
      </c>
      <c r="L106" s="36">
        <v>5.2759662067757915</v>
      </c>
      <c r="M106" s="36" t="s">
        <v>376</v>
      </c>
      <c r="N106" s="50" t="s">
        <v>15</v>
      </c>
      <c r="O106" s="50"/>
      <c r="P106" s="50"/>
      <c r="Q106" s="50"/>
      <c r="R106" s="50"/>
      <c r="S106" s="51"/>
      <c r="T106" s="51"/>
      <c r="U106" s="51"/>
    </row>
    <row r="107" spans="1:21" ht="26.25" customHeight="1">
      <c r="A107" s="13" t="s">
        <v>40</v>
      </c>
      <c r="B107" s="13" t="s">
        <v>343</v>
      </c>
      <c r="C107" s="7">
        <v>23600</v>
      </c>
      <c r="D107" s="7"/>
      <c r="E107" s="7"/>
      <c r="F107" s="7">
        <v>23600</v>
      </c>
      <c r="G107" s="7">
        <v>33600</v>
      </c>
      <c r="H107" s="7">
        <v>37044</v>
      </c>
      <c r="I107" s="7">
        <f t="shared" si="4"/>
        <v>3444</v>
      </c>
      <c r="J107" s="7">
        <v>8079.4446000000025</v>
      </c>
      <c r="K107" s="36">
        <v>40.558330015236436</v>
      </c>
      <c r="L107" s="36">
        <v>5.418747511427327</v>
      </c>
      <c r="M107" s="36" t="s">
        <v>376</v>
      </c>
      <c r="N107" s="50" t="s">
        <v>15</v>
      </c>
      <c r="O107" s="50"/>
      <c r="P107" s="50"/>
      <c r="Q107" s="50"/>
      <c r="R107" s="50"/>
      <c r="S107" s="51"/>
      <c r="T107" s="51"/>
      <c r="U107" s="51"/>
    </row>
    <row r="108" spans="1:21" ht="13.5" customHeight="1">
      <c r="A108" s="13" t="s">
        <v>40</v>
      </c>
      <c r="B108" s="14" t="s">
        <v>344</v>
      </c>
      <c r="C108" s="7">
        <v>24780</v>
      </c>
      <c r="D108" s="7"/>
      <c r="E108" s="7"/>
      <c r="F108" s="7">
        <v>24780</v>
      </c>
      <c r="G108" s="7">
        <v>33600</v>
      </c>
      <c r="H108" s="7">
        <v>39690</v>
      </c>
      <c r="I108" s="7">
        <f t="shared" si="4"/>
        <v>6090</v>
      </c>
      <c r="J108" s="7">
        <v>7524.148800000003</v>
      </c>
      <c r="K108" s="36">
        <v>36.74645183981414</v>
      </c>
      <c r="L108" s="36">
        <v>2.5598388798605924</v>
      </c>
      <c r="M108" s="36" t="s">
        <v>376</v>
      </c>
      <c r="N108" s="50" t="s">
        <v>15</v>
      </c>
      <c r="O108" s="50"/>
      <c r="P108" s="50"/>
      <c r="Q108" s="50"/>
      <c r="R108" s="50"/>
      <c r="S108" s="51"/>
      <c r="T108" s="51"/>
      <c r="U108" s="51"/>
    </row>
    <row r="109" spans="1:21" ht="13.5" customHeight="1">
      <c r="A109" s="13" t="s">
        <v>40</v>
      </c>
      <c r="B109" s="14" t="s">
        <v>345</v>
      </c>
      <c r="C109" s="7">
        <v>33040</v>
      </c>
      <c r="D109" s="7"/>
      <c r="E109" s="7"/>
      <c r="F109" s="7">
        <v>35400</v>
      </c>
      <c r="G109" s="7">
        <v>33600</v>
      </c>
      <c r="H109" s="7">
        <v>37044</v>
      </c>
      <c r="I109" s="7">
        <f t="shared" si="4"/>
        <v>3444</v>
      </c>
      <c r="J109" s="7">
        <v>8114.427199999998</v>
      </c>
      <c r="K109" s="36">
        <v>40.80559952489776</v>
      </c>
      <c r="L109" s="36">
        <v>5.6041996436733115</v>
      </c>
      <c r="M109" s="36" t="s">
        <v>376</v>
      </c>
      <c r="N109" s="50" t="s">
        <v>15</v>
      </c>
      <c r="O109" s="50"/>
      <c r="P109" s="50"/>
      <c r="Q109" s="50"/>
      <c r="R109" s="50"/>
      <c r="S109" s="51"/>
      <c r="T109" s="51"/>
      <c r="U109" s="51"/>
    </row>
    <row r="110" spans="1:21" ht="13.5" customHeight="1">
      <c r="A110" s="13" t="s">
        <v>41</v>
      </c>
      <c r="B110" s="14" t="s">
        <v>389</v>
      </c>
      <c r="C110" s="7">
        <v>44840</v>
      </c>
      <c r="D110" s="7"/>
      <c r="E110" s="7"/>
      <c r="F110" s="7">
        <v>44840</v>
      </c>
      <c r="G110" s="7">
        <v>25200</v>
      </c>
      <c r="H110" s="7">
        <v>34398</v>
      </c>
      <c r="I110" s="7">
        <f t="shared" si="4"/>
        <v>9198</v>
      </c>
      <c r="J110" s="7">
        <v>6423.839</v>
      </c>
      <c r="K110" s="36">
        <v>44.070856517021184</v>
      </c>
      <c r="L110" s="36">
        <v>8.053142387765888</v>
      </c>
      <c r="M110" s="36" t="s">
        <v>376</v>
      </c>
      <c r="N110" s="50" t="s">
        <v>15</v>
      </c>
      <c r="O110" s="50" t="s">
        <v>15</v>
      </c>
      <c r="P110" s="50"/>
      <c r="Q110" s="50" t="s">
        <v>15</v>
      </c>
      <c r="R110" s="50"/>
      <c r="S110" s="51"/>
      <c r="T110" s="51"/>
      <c r="U110" s="51"/>
    </row>
    <row r="111" spans="1:21" ht="17.25" customHeight="1">
      <c r="A111" s="13" t="s">
        <v>41</v>
      </c>
      <c r="B111" s="14" t="s">
        <v>388</v>
      </c>
      <c r="C111" s="7">
        <v>50740</v>
      </c>
      <c r="D111" s="7"/>
      <c r="E111" s="7"/>
      <c r="F111" s="7">
        <v>50740</v>
      </c>
      <c r="G111" s="7">
        <v>25200</v>
      </c>
      <c r="H111" s="7">
        <v>31752</v>
      </c>
      <c r="I111" s="7">
        <f t="shared" si="4"/>
        <v>6552</v>
      </c>
      <c r="J111" s="7">
        <v>7775.117399999999</v>
      </c>
      <c r="K111" s="36">
        <v>58.791579745290136</v>
      </c>
      <c r="L111" s="36">
        <v>19.09368480896761</v>
      </c>
      <c r="M111" s="36" t="s">
        <v>376</v>
      </c>
      <c r="N111" s="50" t="s">
        <v>15</v>
      </c>
      <c r="O111" s="50" t="s">
        <v>15</v>
      </c>
      <c r="P111" s="50"/>
      <c r="Q111" s="50" t="s">
        <v>15</v>
      </c>
      <c r="R111" s="50"/>
      <c r="S111" s="51"/>
      <c r="T111" s="51"/>
      <c r="U111" s="51"/>
    </row>
    <row r="112" spans="1:21" ht="16.5" customHeight="1">
      <c r="A112" s="13" t="s">
        <v>41</v>
      </c>
      <c r="B112" s="14" t="s">
        <v>295</v>
      </c>
      <c r="C112" s="7">
        <v>66080</v>
      </c>
      <c r="D112" s="7"/>
      <c r="E112" s="7"/>
      <c r="F112" s="7">
        <v>66080</v>
      </c>
      <c r="G112" s="7">
        <v>28800</v>
      </c>
      <c r="H112" s="7">
        <v>31752</v>
      </c>
      <c r="I112" s="7">
        <f t="shared" si="4"/>
        <v>2952</v>
      </c>
      <c r="J112" s="7">
        <v>10275.955</v>
      </c>
      <c r="K112" s="36">
        <v>74.87555600407899</v>
      </c>
      <c r="L112" s="36">
        <v>31.156667003059226</v>
      </c>
      <c r="M112" s="36" t="s">
        <v>376</v>
      </c>
      <c r="N112" s="50"/>
      <c r="O112" s="50"/>
      <c r="P112" s="50" t="s">
        <v>15</v>
      </c>
      <c r="Q112" s="50"/>
      <c r="R112" s="50"/>
      <c r="S112" s="51"/>
      <c r="T112" s="51"/>
      <c r="U112" s="51"/>
    </row>
    <row r="113" spans="1:21" ht="16.5" customHeight="1">
      <c r="A113" s="13" t="s">
        <v>95</v>
      </c>
      <c r="B113" s="14" t="s">
        <v>174</v>
      </c>
      <c r="C113" s="7">
        <v>70800</v>
      </c>
      <c r="D113" s="7"/>
      <c r="E113" s="7"/>
      <c r="F113" s="7">
        <v>70800</v>
      </c>
      <c r="G113" s="7">
        <v>38400</v>
      </c>
      <c r="H113" s="7">
        <v>55566</v>
      </c>
      <c r="I113" s="7">
        <f t="shared" si="4"/>
        <v>17166</v>
      </c>
      <c r="J113" s="7">
        <v>11705.638066666674</v>
      </c>
      <c r="K113" s="36">
        <v>44.7</v>
      </c>
      <c r="L113" s="36">
        <v>8.494406816220888</v>
      </c>
      <c r="M113" s="36" t="s">
        <v>376</v>
      </c>
      <c r="N113" s="50"/>
      <c r="O113" s="50" t="s">
        <v>15</v>
      </c>
      <c r="P113" s="50" t="s">
        <v>15</v>
      </c>
      <c r="Q113" s="50"/>
      <c r="R113" s="50"/>
      <c r="S113" s="51"/>
      <c r="T113" s="51"/>
      <c r="U113" s="51"/>
    </row>
    <row r="114" spans="1:21" ht="16.5" customHeight="1">
      <c r="A114" s="13" t="s">
        <v>40</v>
      </c>
      <c r="B114" s="14" t="s">
        <v>346</v>
      </c>
      <c r="C114" s="7">
        <v>71980</v>
      </c>
      <c r="D114" s="7"/>
      <c r="E114" s="7"/>
      <c r="F114" s="7">
        <v>71980</v>
      </c>
      <c r="G114" s="7">
        <v>54480</v>
      </c>
      <c r="H114" s="7">
        <v>60858</v>
      </c>
      <c r="I114" s="7">
        <f t="shared" si="4"/>
        <v>6378</v>
      </c>
      <c r="J114" s="7">
        <v>14699.988099999999</v>
      </c>
      <c r="K114" s="36">
        <v>47.88267883374988</v>
      </c>
      <c r="L114" s="36">
        <v>10.912009125312423</v>
      </c>
      <c r="M114" s="7"/>
      <c r="N114" s="50"/>
      <c r="O114" s="50"/>
      <c r="P114" s="50"/>
      <c r="Q114" s="50" t="s">
        <v>15</v>
      </c>
      <c r="R114" s="50"/>
      <c r="S114" s="51"/>
      <c r="T114" s="51"/>
      <c r="U114" s="51"/>
    </row>
    <row r="115" spans="1:21" ht="16.5" customHeight="1">
      <c r="A115" s="13" t="s">
        <v>40</v>
      </c>
      <c r="B115" s="14" t="s">
        <v>347</v>
      </c>
      <c r="C115" s="7">
        <v>130980</v>
      </c>
      <c r="D115" s="7"/>
      <c r="E115" s="7"/>
      <c r="F115" s="7">
        <v>130980</v>
      </c>
      <c r="G115" s="7">
        <v>54480</v>
      </c>
      <c r="H115" s="7">
        <v>63504</v>
      </c>
      <c r="I115" s="7">
        <f t="shared" si="4"/>
        <v>9024</v>
      </c>
      <c r="J115" s="7">
        <v>13161.328599999997</v>
      </c>
      <c r="K115" s="36">
        <v>40.824661899683605</v>
      </c>
      <c r="L115" s="36">
        <v>5.618496424762711</v>
      </c>
      <c r="M115" s="7"/>
      <c r="N115" s="50"/>
      <c r="O115" s="50"/>
      <c r="P115" s="50"/>
      <c r="Q115" s="50" t="s">
        <v>15</v>
      </c>
      <c r="R115" s="50"/>
      <c r="S115" s="51"/>
      <c r="T115" s="51"/>
      <c r="U115" s="51"/>
    </row>
    <row r="116" spans="1:21" ht="16.5" customHeight="1">
      <c r="A116" s="13" t="s">
        <v>95</v>
      </c>
      <c r="B116" s="14" t="s">
        <v>348</v>
      </c>
      <c r="C116" s="7">
        <v>107380</v>
      </c>
      <c r="D116" s="7"/>
      <c r="E116" s="7"/>
      <c r="F116" s="7">
        <v>107380</v>
      </c>
      <c r="G116" s="7">
        <v>110400</v>
      </c>
      <c r="H116" s="7">
        <v>121716</v>
      </c>
      <c r="I116" s="7">
        <f t="shared" si="4"/>
        <v>11316</v>
      </c>
      <c r="J116" s="7">
        <v>53329.811400000006</v>
      </c>
      <c r="K116" s="36">
        <v>137.90936463133775</v>
      </c>
      <c r="L116" s="36">
        <v>78.43202347350334</v>
      </c>
      <c r="M116" s="7"/>
      <c r="N116" s="50"/>
      <c r="O116" s="50"/>
      <c r="P116" s="50"/>
      <c r="Q116" s="50"/>
      <c r="R116" s="50" t="s">
        <v>15</v>
      </c>
      <c r="S116" s="50" t="s">
        <v>15</v>
      </c>
      <c r="T116" s="51"/>
      <c r="U116" s="51"/>
    </row>
    <row r="117" spans="1:21" ht="16.5" customHeight="1">
      <c r="A117" s="13" t="s">
        <v>95</v>
      </c>
      <c r="B117" s="14" t="s">
        <v>349</v>
      </c>
      <c r="C117" s="7"/>
      <c r="D117" s="7"/>
      <c r="E117" s="7"/>
      <c r="F117" s="7"/>
      <c r="G117" s="7">
        <v>110400</v>
      </c>
      <c r="H117" s="7">
        <v>121716</v>
      </c>
      <c r="I117" s="7">
        <f t="shared" si="4"/>
        <v>11316</v>
      </c>
      <c r="J117" s="7">
        <v>53851.9796</v>
      </c>
      <c r="K117" s="36">
        <v>141.16585614492328</v>
      </c>
      <c r="L117" s="36">
        <v>80.87439210869246</v>
      </c>
      <c r="M117" s="7"/>
      <c r="N117" s="50"/>
      <c r="O117" s="50"/>
      <c r="P117" s="50"/>
      <c r="Q117" s="50"/>
      <c r="R117" s="50" t="s">
        <v>15</v>
      </c>
      <c r="S117" s="50" t="s">
        <v>15</v>
      </c>
      <c r="T117" s="51"/>
      <c r="U117" s="51"/>
    </row>
    <row r="118" spans="1:21" ht="16.5" customHeight="1">
      <c r="A118" s="13" t="s">
        <v>95</v>
      </c>
      <c r="B118" s="14" t="s">
        <v>350</v>
      </c>
      <c r="C118" s="7"/>
      <c r="D118" s="7"/>
      <c r="E118" s="7"/>
      <c r="F118" s="7"/>
      <c r="G118" s="7">
        <v>110400</v>
      </c>
      <c r="H118" s="7">
        <v>121716</v>
      </c>
      <c r="I118" s="7">
        <f t="shared" si="4"/>
        <v>11316</v>
      </c>
      <c r="J118" s="7">
        <v>54205.997</v>
      </c>
      <c r="K118" s="36">
        <v>143.42486293394222</v>
      </c>
      <c r="L118" s="36">
        <v>82.56864720045667</v>
      </c>
      <c r="M118" s="7"/>
      <c r="N118" s="50"/>
      <c r="O118" s="50"/>
      <c r="P118" s="50"/>
      <c r="Q118" s="50"/>
      <c r="R118" s="50" t="s">
        <v>15</v>
      </c>
      <c r="S118" s="50" t="s">
        <v>15</v>
      </c>
      <c r="T118" s="51"/>
      <c r="U118" s="51"/>
    </row>
    <row r="119" spans="1:21" ht="16.5" customHeight="1">
      <c r="A119" s="13" t="s">
        <v>95</v>
      </c>
      <c r="B119" s="14" t="s">
        <v>351</v>
      </c>
      <c r="C119" s="7"/>
      <c r="D119" s="7"/>
      <c r="E119" s="7"/>
      <c r="F119" s="7"/>
      <c r="G119" s="7">
        <v>110400</v>
      </c>
      <c r="H119" s="7">
        <v>121716</v>
      </c>
      <c r="I119" s="7">
        <f t="shared" si="4"/>
        <v>11316</v>
      </c>
      <c r="J119" s="7">
        <v>54107.092699999994</v>
      </c>
      <c r="K119" s="36">
        <v>142.78949955365388</v>
      </c>
      <c r="L119" s="36">
        <v>82.09212466524042</v>
      </c>
      <c r="M119" s="7"/>
      <c r="N119" s="50"/>
      <c r="O119" s="50"/>
      <c r="P119" s="50"/>
      <c r="Q119" s="50"/>
      <c r="R119" s="50" t="s">
        <v>15</v>
      </c>
      <c r="S119" s="50" t="s">
        <v>15</v>
      </c>
      <c r="T119" s="51"/>
      <c r="U119" s="51"/>
    </row>
    <row r="120" spans="1:21" ht="16.5" customHeight="1">
      <c r="A120" s="13" t="s">
        <v>95</v>
      </c>
      <c r="B120" s="14" t="s">
        <v>352</v>
      </c>
      <c r="C120" s="7"/>
      <c r="D120" s="7"/>
      <c r="E120" s="7"/>
      <c r="F120" s="7"/>
      <c r="G120" s="7">
        <v>110400</v>
      </c>
      <c r="H120" s="7">
        <v>121716</v>
      </c>
      <c r="I120" s="7">
        <f t="shared" si="4"/>
        <v>11316</v>
      </c>
      <c r="J120" s="7">
        <v>54434.1188</v>
      </c>
      <c r="K120" s="36">
        <v>144.90307976590202</v>
      </c>
      <c r="L120" s="36">
        <v>83.67730982442652</v>
      </c>
      <c r="M120" s="7"/>
      <c r="N120" s="50"/>
      <c r="O120" s="50"/>
      <c r="P120" s="50"/>
      <c r="Q120" s="50"/>
      <c r="R120" s="50" t="s">
        <v>15</v>
      </c>
      <c r="S120" s="50" t="s">
        <v>15</v>
      </c>
      <c r="T120" s="51"/>
      <c r="U120" s="51"/>
    </row>
    <row r="121" spans="1:21" ht="16.5" customHeight="1">
      <c r="A121" s="13" t="s">
        <v>95</v>
      </c>
      <c r="B121" s="14" t="s">
        <v>353</v>
      </c>
      <c r="C121" s="7"/>
      <c r="D121" s="7"/>
      <c r="E121" s="7"/>
      <c r="F121" s="7"/>
      <c r="G121" s="7">
        <v>112800</v>
      </c>
      <c r="H121" s="7">
        <v>124362</v>
      </c>
      <c r="I121" s="7">
        <f t="shared" si="4"/>
        <v>11562</v>
      </c>
      <c r="J121" s="7">
        <v>53956.7418</v>
      </c>
      <c r="K121" s="36">
        <v>134.74613262114622</v>
      </c>
      <c r="L121" s="36">
        <v>76.05959946585966</v>
      </c>
      <c r="M121" s="7"/>
      <c r="N121" s="50"/>
      <c r="O121" s="50"/>
      <c r="P121" s="50"/>
      <c r="Q121" s="50"/>
      <c r="R121" s="50" t="s">
        <v>15</v>
      </c>
      <c r="S121" s="50" t="s">
        <v>15</v>
      </c>
      <c r="T121" s="51"/>
      <c r="U121" s="51"/>
    </row>
    <row r="122" spans="1:21" ht="16.5" customHeight="1">
      <c r="A122" s="13" t="s">
        <v>95</v>
      </c>
      <c r="B122" s="14" t="s">
        <v>354</v>
      </c>
      <c r="C122" s="7"/>
      <c r="D122" s="7"/>
      <c r="E122" s="7"/>
      <c r="F122" s="7"/>
      <c r="G122" s="7">
        <v>112800</v>
      </c>
      <c r="H122" s="7">
        <v>124362</v>
      </c>
      <c r="I122" s="7">
        <f t="shared" si="4"/>
        <v>11562</v>
      </c>
      <c r="J122" s="7">
        <v>53966.7737</v>
      </c>
      <c r="K122" s="36">
        <v>134.80495750101457</v>
      </c>
      <c r="L122" s="36">
        <v>76.10371812576093</v>
      </c>
      <c r="M122" s="7"/>
      <c r="N122" s="50"/>
      <c r="O122" s="50"/>
      <c r="P122" s="50"/>
      <c r="Q122" s="50"/>
      <c r="R122" s="50" t="s">
        <v>15</v>
      </c>
      <c r="S122" s="50" t="s">
        <v>15</v>
      </c>
      <c r="T122" s="51"/>
      <c r="U122" s="51"/>
    </row>
    <row r="123" spans="1:21" ht="28.5" customHeight="1">
      <c r="A123" s="13" t="s">
        <v>13</v>
      </c>
      <c r="B123" s="14" t="s">
        <v>175</v>
      </c>
      <c r="C123" s="7"/>
      <c r="D123" s="7"/>
      <c r="E123" s="7"/>
      <c r="F123" s="7"/>
      <c r="G123" s="7">
        <v>63600</v>
      </c>
      <c r="H123" s="7">
        <v>70119</v>
      </c>
      <c r="I123" s="7">
        <f t="shared" si="4"/>
        <v>6519</v>
      </c>
      <c r="J123" s="7">
        <v>33564.5548</v>
      </c>
      <c r="K123" s="36">
        <v>172.69763802477752</v>
      </c>
      <c r="L123" s="36">
        <v>104.52322851858312</v>
      </c>
      <c r="M123" s="7"/>
      <c r="N123" s="50"/>
      <c r="O123" s="50"/>
      <c r="P123" s="50"/>
      <c r="Q123" s="50"/>
      <c r="R123" s="50" t="s">
        <v>15</v>
      </c>
      <c r="S123" s="50"/>
      <c r="T123" s="51"/>
      <c r="U123" s="51"/>
    </row>
    <row r="124" spans="1:21" ht="27.75" customHeight="1">
      <c r="A124" s="13" t="s">
        <v>13</v>
      </c>
      <c r="B124" s="14" t="s">
        <v>183</v>
      </c>
      <c r="C124" s="7"/>
      <c r="D124" s="7"/>
      <c r="E124" s="7"/>
      <c r="F124" s="7"/>
      <c r="G124" s="7">
        <v>69600</v>
      </c>
      <c r="H124" s="7">
        <v>76734</v>
      </c>
      <c r="I124" s="7">
        <f t="shared" si="4"/>
        <v>7134</v>
      </c>
      <c r="J124" s="7">
        <v>37347.2851</v>
      </c>
      <c r="K124" s="36">
        <v>180.834748752572</v>
      </c>
      <c r="L124" s="36">
        <v>110.626061564429</v>
      </c>
      <c r="M124" s="7"/>
      <c r="N124" s="50"/>
      <c r="O124" s="50"/>
      <c r="P124" s="50"/>
      <c r="Q124" s="50"/>
      <c r="R124" s="50"/>
      <c r="S124" s="51" t="s">
        <v>15</v>
      </c>
      <c r="T124" s="51"/>
      <c r="U124" s="51"/>
    </row>
    <row r="125" spans="1:21" ht="16.5" customHeight="1">
      <c r="A125" s="13" t="s">
        <v>14</v>
      </c>
      <c r="B125" s="14" t="s">
        <v>355</v>
      </c>
      <c r="C125" s="7"/>
      <c r="D125" s="7"/>
      <c r="E125" s="7"/>
      <c r="F125" s="7"/>
      <c r="G125" s="7">
        <v>144000</v>
      </c>
      <c r="H125" s="7">
        <v>158760</v>
      </c>
      <c r="I125" s="7">
        <f t="shared" si="4"/>
        <v>14760</v>
      </c>
      <c r="J125" s="7">
        <v>66608.3483</v>
      </c>
      <c r="K125" s="36">
        <v>124.75423812371025</v>
      </c>
      <c r="L125" s="36">
        <v>68.56567859278269</v>
      </c>
      <c r="M125" s="7"/>
      <c r="N125" s="50"/>
      <c r="O125" s="50"/>
      <c r="P125" s="50"/>
      <c r="Q125" s="50"/>
      <c r="R125" s="50" t="s">
        <v>15</v>
      </c>
      <c r="S125" s="50" t="s">
        <v>15</v>
      </c>
      <c r="T125" s="51"/>
      <c r="U125" s="51"/>
    </row>
    <row r="126" spans="1:21" ht="16.5" customHeight="1">
      <c r="A126" s="13" t="s">
        <v>14</v>
      </c>
      <c r="B126" s="14" t="s">
        <v>356</v>
      </c>
      <c r="C126" s="7"/>
      <c r="D126" s="7"/>
      <c r="E126" s="7"/>
      <c r="F126" s="7"/>
      <c r="G126" s="7">
        <v>144000</v>
      </c>
      <c r="H126" s="7">
        <v>158760</v>
      </c>
      <c r="I126" s="7">
        <f t="shared" si="4"/>
        <v>14760</v>
      </c>
      <c r="J126" s="7">
        <v>66737.3396</v>
      </c>
      <c r="K126" s="36">
        <v>125.29854704741709</v>
      </c>
      <c r="L126" s="36">
        <v>68.97391028556282</v>
      </c>
      <c r="M126" s="7"/>
      <c r="N126" s="50"/>
      <c r="O126" s="50"/>
      <c r="P126" s="50"/>
      <c r="Q126" s="50"/>
      <c r="R126" s="50" t="s">
        <v>15</v>
      </c>
      <c r="S126" s="50" t="s">
        <v>15</v>
      </c>
      <c r="T126" s="51"/>
      <c r="U126" s="51"/>
    </row>
    <row r="127" spans="1:21" ht="16.5" customHeight="1">
      <c r="A127" s="13" t="s">
        <v>198</v>
      </c>
      <c r="B127" s="14" t="s">
        <v>184</v>
      </c>
      <c r="C127" s="7"/>
      <c r="D127" s="7"/>
      <c r="E127" s="7"/>
      <c r="F127" s="7"/>
      <c r="G127" s="7">
        <v>148800</v>
      </c>
      <c r="H127" s="7">
        <v>164052</v>
      </c>
      <c r="I127" s="7">
        <f t="shared" si="4"/>
        <v>15252</v>
      </c>
      <c r="J127" s="7">
        <v>78524.97570000001</v>
      </c>
      <c r="K127" s="36">
        <v>172.6771495095166</v>
      </c>
      <c r="L127" s="36">
        <v>104.50786213213746</v>
      </c>
      <c r="M127" s="7"/>
      <c r="N127" s="50"/>
      <c r="O127" s="50"/>
      <c r="P127" s="50"/>
      <c r="Q127" s="50"/>
      <c r="R127" s="50" t="s">
        <v>15</v>
      </c>
      <c r="S127" s="51"/>
      <c r="T127" s="51"/>
      <c r="U127" s="51"/>
    </row>
    <row r="128" spans="1:21" ht="16.5" customHeight="1">
      <c r="A128" s="13" t="s">
        <v>198</v>
      </c>
      <c r="B128" s="14" t="s">
        <v>185</v>
      </c>
      <c r="C128" s="7"/>
      <c r="D128" s="7"/>
      <c r="E128" s="7"/>
      <c r="F128" s="7"/>
      <c r="G128" s="7">
        <v>148800</v>
      </c>
      <c r="H128" s="7">
        <v>164052</v>
      </c>
      <c r="I128" s="7">
        <f t="shared" si="4"/>
        <v>15252</v>
      </c>
      <c r="J128" s="7">
        <v>77860.735</v>
      </c>
      <c r="K128" s="36">
        <v>168.75157200705303</v>
      </c>
      <c r="L128" s="36">
        <v>101.56367900528974</v>
      </c>
      <c r="M128" s="7"/>
      <c r="N128" s="50"/>
      <c r="O128" s="50"/>
      <c r="P128" s="50"/>
      <c r="Q128" s="50"/>
      <c r="R128" s="50"/>
      <c r="S128" s="50" t="s">
        <v>15</v>
      </c>
      <c r="T128" s="51"/>
      <c r="U128" s="51"/>
    </row>
    <row r="129" spans="1:21" ht="16.5" customHeight="1">
      <c r="A129" s="13" t="s">
        <v>39</v>
      </c>
      <c r="B129" s="14" t="s">
        <v>186</v>
      </c>
      <c r="C129" s="7"/>
      <c r="D129" s="7"/>
      <c r="E129" s="7"/>
      <c r="F129" s="7"/>
      <c r="G129" s="7">
        <v>163200</v>
      </c>
      <c r="H129" s="7">
        <v>189588</v>
      </c>
      <c r="I129" s="7">
        <f t="shared" si="4"/>
        <v>26388</v>
      </c>
      <c r="J129" s="7">
        <v>40052.188100000014</v>
      </c>
      <c r="K129" s="36">
        <v>41.743722245322004</v>
      </c>
      <c r="L129" s="36">
        <v>6.3077916839915105</v>
      </c>
      <c r="M129" s="7"/>
      <c r="N129" s="50" t="s">
        <v>15</v>
      </c>
      <c r="O129" s="50"/>
      <c r="P129" s="50"/>
      <c r="Q129" s="50"/>
      <c r="R129" s="50"/>
      <c r="S129" s="51"/>
      <c r="T129" s="51"/>
      <c r="U129" s="51"/>
    </row>
    <row r="130" spans="1:21" ht="16.5" customHeight="1">
      <c r="A130" s="13" t="s">
        <v>39</v>
      </c>
      <c r="B130" s="14" t="s">
        <v>187</v>
      </c>
      <c r="C130" s="7"/>
      <c r="D130" s="7"/>
      <c r="E130" s="7"/>
      <c r="F130" s="7"/>
      <c r="G130" s="7">
        <v>132000</v>
      </c>
      <c r="H130" s="7">
        <v>148842</v>
      </c>
      <c r="I130" s="7">
        <f t="shared" si="4"/>
        <v>16842</v>
      </c>
      <c r="J130" s="7">
        <v>32557.024999999994</v>
      </c>
      <c r="K130" s="36">
        <v>42.03999781774911</v>
      </c>
      <c r="L130" s="36">
        <v>6.529998363311833</v>
      </c>
      <c r="M130" s="7"/>
      <c r="N130" s="50" t="s">
        <v>15</v>
      </c>
      <c r="O130" s="50"/>
      <c r="P130" s="50"/>
      <c r="Q130" s="50"/>
      <c r="R130" s="50"/>
      <c r="S130" s="51"/>
      <c r="T130" s="51"/>
      <c r="U130" s="51"/>
    </row>
    <row r="131" spans="1:21" ht="13.5" customHeight="1">
      <c r="A131" s="13" t="s">
        <v>39</v>
      </c>
      <c r="B131" s="13" t="s">
        <v>306</v>
      </c>
      <c r="C131" s="7">
        <v>168150</v>
      </c>
      <c r="D131" s="7"/>
      <c r="E131" s="7"/>
      <c r="F131" s="7">
        <v>168150</v>
      </c>
      <c r="G131" s="7">
        <v>186000</v>
      </c>
      <c r="H131" s="7">
        <v>205068</v>
      </c>
      <c r="I131" s="7">
        <f t="shared" si="4"/>
        <v>19068</v>
      </c>
      <c r="J131" s="7">
        <v>42447.37680000001</v>
      </c>
      <c r="K131" s="36">
        <v>37.713360731338355</v>
      </c>
      <c r="L131" s="36">
        <v>3.2850205485037662</v>
      </c>
      <c r="M131" s="7"/>
      <c r="N131" s="50"/>
      <c r="O131" s="50" t="s">
        <v>15</v>
      </c>
      <c r="P131" s="50" t="s">
        <v>15</v>
      </c>
      <c r="Q131" s="50" t="s">
        <v>15</v>
      </c>
      <c r="R131" s="50"/>
      <c r="S131" s="51"/>
      <c r="T131" s="51"/>
      <c r="U131" s="51"/>
    </row>
    <row r="132" spans="1:21" ht="13.5" customHeight="1">
      <c r="A132" s="13" t="s">
        <v>39</v>
      </c>
      <c r="B132" s="13" t="s">
        <v>307</v>
      </c>
      <c r="C132" s="7">
        <v>731600</v>
      </c>
      <c r="D132" s="7"/>
      <c r="E132" s="7"/>
      <c r="F132" s="7">
        <v>731600</v>
      </c>
      <c r="G132" s="7">
        <v>890000</v>
      </c>
      <c r="H132" s="7">
        <v>1080894</v>
      </c>
      <c r="I132" s="7">
        <f t="shared" si="4"/>
        <v>190894</v>
      </c>
      <c r="J132" s="7">
        <v>302458.3727</v>
      </c>
      <c r="K132" s="36">
        <v>60</v>
      </c>
      <c r="L132" s="36">
        <v>20.00496928004422</v>
      </c>
      <c r="M132" s="7"/>
      <c r="N132" s="50"/>
      <c r="O132" s="50"/>
      <c r="P132" s="50"/>
      <c r="Q132" s="50"/>
      <c r="R132" s="50" t="s">
        <v>15</v>
      </c>
      <c r="S132" s="51"/>
      <c r="T132" s="51"/>
      <c r="U132" s="51"/>
    </row>
    <row r="133" spans="1:21" ht="15.75" customHeight="1">
      <c r="A133" s="13" t="s">
        <v>38</v>
      </c>
      <c r="B133" s="13" t="s">
        <v>357</v>
      </c>
      <c r="C133" s="7">
        <v>106200</v>
      </c>
      <c r="D133" s="7"/>
      <c r="E133" s="7"/>
      <c r="F133" s="7">
        <v>106200</v>
      </c>
      <c r="G133" s="7">
        <v>126600</v>
      </c>
      <c r="H133" s="7">
        <v>139578</v>
      </c>
      <c r="I133" s="7">
        <f t="shared" si="4"/>
        <v>12978</v>
      </c>
      <c r="J133" s="7">
        <v>27732.053499999995</v>
      </c>
      <c r="K133" s="36">
        <v>35.66000485817122</v>
      </c>
      <c r="L133" s="36">
        <v>1.7450036436284222</v>
      </c>
      <c r="M133" s="7"/>
      <c r="N133" s="50" t="s">
        <v>15</v>
      </c>
      <c r="O133" s="50"/>
      <c r="P133" s="50"/>
      <c r="Q133" s="50"/>
      <c r="R133" s="50"/>
      <c r="S133" s="51"/>
      <c r="T133" s="51"/>
      <c r="U133" s="51"/>
    </row>
    <row r="134" spans="1:21" ht="15" customHeight="1">
      <c r="A134" s="13" t="s">
        <v>38</v>
      </c>
      <c r="B134" s="13" t="s">
        <v>358</v>
      </c>
      <c r="C134" s="7"/>
      <c r="D134" s="7"/>
      <c r="E134" s="7"/>
      <c r="F134" s="7"/>
      <c r="G134" s="7">
        <v>126600</v>
      </c>
      <c r="H134" s="7">
        <v>139578</v>
      </c>
      <c r="I134" s="7">
        <f t="shared" si="4"/>
        <v>12978</v>
      </c>
      <c r="J134" s="7">
        <v>32903.36379999999</v>
      </c>
      <c r="K134" s="36">
        <v>45.32353773162839</v>
      </c>
      <c r="L134" s="36">
        <v>8.99265329872128</v>
      </c>
      <c r="M134" s="7"/>
      <c r="N134" s="50" t="s">
        <v>15</v>
      </c>
      <c r="O134" s="50"/>
      <c r="P134" s="50"/>
      <c r="Q134" s="50"/>
      <c r="R134" s="50"/>
      <c r="S134" s="51"/>
      <c r="T134" s="51"/>
      <c r="U134" s="51"/>
    </row>
    <row r="135" spans="1:21" ht="13.5" customHeight="1">
      <c r="A135" s="13" t="s">
        <v>38</v>
      </c>
      <c r="B135" s="13" t="s">
        <v>359</v>
      </c>
      <c r="C135" s="7">
        <v>138060</v>
      </c>
      <c r="D135" s="7"/>
      <c r="E135" s="7"/>
      <c r="F135" s="7">
        <v>138060</v>
      </c>
      <c r="G135" s="7">
        <v>126600</v>
      </c>
      <c r="H135" s="7">
        <v>139578</v>
      </c>
      <c r="I135" s="7">
        <f t="shared" si="4"/>
        <v>12978</v>
      </c>
      <c r="J135" s="7">
        <v>38287.07190000001</v>
      </c>
      <c r="K135" s="36">
        <v>56.96385053041607</v>
      </c>
      <c r="L135" s="36">
        <v>17.722887897812043</v>
      </c>
      <c r="M135" s="7"/>
      <c r="N135" s="50" t="s">
        <v>15</v>
      </c>
      <c r="O135" s="50"/>
      <c r="P135" s="50"/>
      <c r="Q135" s="50"/>
      <c r="R135" s="50"/>
      <c r="S135" s="51"/>
      <c r="T135" s="51"/>
      <c r="U135" s="51"/>
    </row>
    <row r="136" spans="1:21" ht="14.25" customHeight="1">
      <c r="A136" s="13" t="s">
        <v>38</v>
      </c>
      <c r="B136" s="13" t="s">
        <v>360</v>
      </c>
      <c r="C136" s="7">
        <v>105020</v>
      </c>
      <c r="D136" s="7"/>
      <c r="E136" s="7"/>
      <c r="F136" s="7">
        <v>105020</v>
      </c>
      <c r="G136" s="7">
        <v>126600</v>
      </c>
      <c r="H136" s="7">
        <v>139578</v>
      </c>
      <c r="I136" s="7">
        <f t="shared" si="4"/>
        <v>12978</v>
      </c>
      <c r="J136" s="7">
        <v>33288.17480000001</v>
      </c>
      <c r="K136" s="36">
        <v>46.09795515873486</v>
      </c>
      <c r="L136" s="36">
        <v>9.573466369051161</v>
      </c>
      <c r="M136" s="7"/>
      <c r="N136" s="50" t="s">
        <v>15</v>
      </c>
      <c r="O136" s="50"/>
      <c r="P136" s="50"/>
      <c r="Q136" s="50"/>
      <c r="R136" s="50"/>
      <c r="S136" s="51"/>
      <c r="T136" s="51"/>
      <c r="U136" s="51"/>
    </row>
    <row r="137" spans="1:21" ht="13.5" customHeight="1">
      <c r="A137" s="13" t="s">
        <v>38</v>
      </c>
      <c r="B137" s="13" t="s">
        <v>293</v>
      </c>
      <c r="C137" s="7">
        <v>285560</v>
      </c>
      <c r="D137" s="7"/>
      <c r="E137" s="7"/>
      <c r="F137" s="7">
        <v>285560</v>
      </c>
      <c r="G137" s="7">
        <v>145000</v>
      </c>
      <c r="H137" s="7">
        <v>165378</v>
      </c>
      <c r="I137" s="7">
        <f t="shared" si="4"/>
        <v>20378</v>
      </c>
      <c r="J137" s="7">
        <v>39327.014800000004</v>
      </c>
      <c r="K137" s="36">
        <v>45.90363544376649</v>
      </c>
      <c r="L137" s="36">
        <v>9.427726582824846</v>
      </c>
      <c r="M137" s="7"/>
      <c r="N137" s="50" t="s">
        <v>15</v>
      </c>
      <c r="O137" s="50"/>
      <c r="P137" s="50"/>
      <c r="Q137" s="50"/>
      <c r="R137" s="50"/>
      <c r="S137" s="51"/>
      <c r="T137" s="51"/>
      <c r="U137" s="51"/>
    </row>
    <row r="138" spans="1:21" ht="13.5" customHeight="1">
      <c r="A138" s="13" t="s">
        <v>38</v>
      </c>
      <c r="B138" s="13" t="s">
        <v>281</v>
      </c>
      <c r="C138" s="7">
        <v>285560</v>
      </c>
      <c r="D138" s="7"/>
      <c r="E138" s="7"/>
      <c r="F138" s="7">
        <v>285560</v>
      </c>
      <c r="G138" s="7">
        <v>175000</v>
      </c>
      <c r="H138" s="7">
        <v>198450</v>
      </c>
      <c r="I138" s="7">
        <f t="shared" si="4"/>
        <v>23450</v>
      </c>
      <c r="J138" s="7">
        <v>49880.835699999996</v>
      </c>
      <c r="K138" s="36">
        <v>49.82146629843572</v>
      </c>
      <c r="L138" s="36">
        <v>12.366099723826778</v>
      </c>
      <c r="M138" s="7"/>
      <c r="N138" s="50" t="s">
        <v>15</v>
      </c>
      <c r="O138" s="50"/>
      <c r="P138" s="50"/>
      <c r="Q138" s="50"/>
      <c r="R138" s="50"/>
      <c r="S138" s="51"/>
      <c r="T138" s="51"/>
      <c r="U138" s="51"/>
    </row>
    <row r="139" spans="1:21" ht="13.5" customHeight="1">
      <c r="A139" s="13" t="s">
        <v>38</v>
      </c>
      <c r="B139" s="13" t="s">
        <v>361</v>
      </c>
      <c r="C139" s="7">
        <v>194700</v>
      </c>
      <c r="D139" s="7"/>
      <c r="E139" s="7"/>
      <c r="F139" s="7">
        <v>194700</v>
      </c>
      <c r="G139" s="7">
        <v>145000</v>
      </c>
      <c r="H139" s="7">
        <v>165378</v>
      </c>
      <c r="I139" s="7">
        <f t="shared" si="4"/>
        <v>20378</v>
      </c>
      <c r="J139" s="7">
        <v>47824.64319999999</v>
      </c>
      <c r="K139" s="36">
        <v>61.96880090096323</v>
      </c>
      <c r="L139" s="36">
        <v>21.47660067572241</v>
      </c>
      <c r="M139" s="7"/>
      <c r="N139" s="50" t="s">
        <v>15</v>
      </c>
      <c r="O139" s="50"/>
      <c r="P139" s="50"/>
      <c r="Q139" s="50"/>
      <c r="R139" s="50"/>
      <c r="S139" s="51"/>
      <c r="T139" s="51"/>
      <c r="U139" s="51"/>
    </row>
    <row r="140" spans="1:21" ht="13.5" customHeight="1">
      <c r="A140" s="13" t="s">
        <v>38</v>
      </c>
      <c r="B140" s="13" t="s">
        <v>362</v>
      </c>
      <c r="C140" s="7">
        <v>195880</v>
      </c>
      <c r="D140" s="7"/>
      <c r="E140" s="7"/>
      <c r="F140" s="7">
        <v>195880</v>
      </c>
      <c r="G140" s="7">
        <v>145000</v>
      </c>
      <c r="H140" s="7">
        <v>165378</v>
      </c>
      <c r="I140" s="7">
        <f t="shared" si="4"/>
        <v>20378</v>
      </c>
      <c r="J140" s="7">
        <v>46259.63740000001</v>
      </c>
      <c r="K140" s="36">
        <v>58.74958645415231</v>
      </c>
      <c r="L140" s="36">
        <v>19.062189840614224</v>
      </c>
      <c r="M140" s="7"/>
      <c r="N140" s="50" t="s">
        <v>15</v>
      </c>
      <c r="O140" s="50"/>
      <c r="P140" s="50"/>
      <c r="Q140" s="50"/>
      <c r="R140" s="50"/>
      <c r="S140" s="51"/>
      <c r="T140" s="51"/>
      <c r="U140" s="51"/>
    </row>
    <row r="141" spans="1:21" ht="13.5" customHeight="1">
      <c r="A141" s="13" t="s">
        <v>38</v>
      </c>
      <c r="B141" s="13" t="s">
        <v>363</v>
      </c>
      <c r="C141" s="7">
        <v>309160</v>
      </c>
      <c r="D141" s="7"/>
      <c r="E141" s="7"/>
      <c r="F141" s="7">
        <v>309160</v>
      </c>
      <c r="G141" s="7">
        <v>145000</v>
      </c>
      <c r="H141" s="7">
        <v>165378</v>
      </c>
      <c r="I141" s="7">
        <f t="shared" si="4"/>
        <v>20378</v>
      </c>
      <c r="J141" s="7">
        <v>44792.2662</v>
      </c>
      <c r="K141" s="36">
        <v>55.84532074137718</v>
      </c>
      <c r="L141" s="36">
        <v>16.883990556032884</v>
      </c>
      <c r="M141" s="7"/>
      <c r="N141" s="50" t="s">
        <v>15</v>
      </c>
      <c r="O141" s="50"/>
      <c r="P141" s="50"/>
      <c r="Q141" s="50"/>
      <c r="R141" s="50"/>
      <c r="S141" s="51"/>
      <c r="T141" s="51"/>
      <c r="U141" s="51"/>
    </row>
    <row r="142" spans="1:21" ht="13.5" customHeight="1">
      <c r="A142" s="13" t="s">
        <v>5</v>
      </c>
      <c r="B142" s="13" t="s">
        <v>364</v>
      </c>
      <c r="C142" s="7">
        <v>306800</v>
      </c>
      <c r="D142" s="7"/>
      <c r="E142" s="7"/>
      <c r="F142" s="7">
        <v>306800</v>
      </c>
      <c r="G142" s="7">
        <v>330000</v>
      </c>
      <c r="H142" s="7">
        <v>379704</v>
      </c>
      <c r="I142" s="7">
        <f t="shared" si="4"/>
        <v>49704</v>
      </c>
      <c r="J142" s="7">
        <v>76853.38919999998</v>
      </c>
      <c r="K142" s="36">
        <v>38.78612351213627</v>
      </c>
      <c r="L142" s="36">
        <v>4.089592634102203</v>
      </c>
      <c r="M142" s="7"/>
      <c r="N142" s="50"/>
      <c r="O142" s="50" t="s">
        <v>15</v>
      </c>
      <c r="P142" s="50"/>
      <c r="Q142" s="50"/>
      <c r="R142" s="50"/>
      <c r="S142" s="51"/>
      <c r="T142" s="51"/>
      <c r="U142" s="51"/>
    </row>
    <row r="143" spans="1:21" ht="13.5" customHeight="1">
      <c r="A143" s="13" t="s">
        <v>5</v>
      </c>
      <c r="B143" s="13" t="s">
        <v>365</v>
      </c>
      <c r="C143" s="7">
        <v>312700</v>
      </c>
      <c r="D143" s="7"/>
      <c r="E143" s="7"/>
      <c r="F143" s="7">
        <v>312700</v>
      </c>
      <c r="G143" s="7">
        <v>330000</v>
      </c>
      <c r="H143" s="7">
        <v>379704</v>
      </c>
      <c r="I143" s="7">
        <f t="shared" si="4"/>
        <v>49704</v>
      </c>
      <c r="J143" s="7">
        <v>75634.9977</v>
      </c>
      <c r="K143" s="36">
        <v>37.93795140943854</v>
      </c>
      <c r="L143" s="36">
        <v>3.4534635570788907</v>
      </c>
      <c r="M143" s="7"/>
      <c r="N143" s="50"/>
      <c r="O143" s="50" t="s">
        <v>15</v>
      </c>
      <c r="P143" s="50"/>
      <c r="Q143" s="50"/>
      <c r="R143" s="50"/>
      <c r="S143" s="51"/>
      <c r="T143" s="51"/>
      <c r="U143" s="51"/>
    </row>
    <row r="144" spans="1:21" ht="13.5" customHeight="1">
      <c r="A144" s="13" t="s">
        <v>5</v>
      </c>
      <c r="B144" s="13" t="s">
        <v>391</v>
      </c>
      <c r="C144" s="7"/>
      <c r="D144" s="7"/>
      <c r="E144" s="7"/>
      <c r="F144" s="7"/>
      <c r="G144" s="61" t="s">
        <v>381</v>
      </c>
      <c r="H144" s="7">
        <v>259092</v>
      </c>
      <c r="I144" s="7"/>
      <c r="J144" s="7">
        <v>70926.99791833333</v>
      </c>
      <c r="K144" s="36">
        <v>56.78414764365564</v>
      </c>
      <c r="L144" s="36">
        <v>17.58811073274171</v>
      </c>
      <c r="M144" s="7"/>
      <c r="N144" s="50"/>
      <c r="O144" s="50"/>
      <c r="P144" s="50"/>
      <c r="Q144" s="50"/>
      <c r="R144" s="50"/>
      <c r="S144" s="51"/>
      <c r="T144" s="51"/>
      <c r="U144" s="51"/>
    </row>
    <row r="145" spans="1:21" ht="13.5" customHeight="1">
      <c r="A145" s="13" t="s">
        <v>5</v>
      </c>
      <c r="B145" s="13" t="s">
        <v>392</v>
      </c>
      <c r="C145" s="7"/>
      <c r="D145" s="7"/>
      <c r="E145" s="7"/>
      <c r="F145" s="7"/>
      <c r="G145" s="62"/>
      <c r="H145" s="7">
        <v>259092</v>
      </c>
      <c r="I145" s="7"/>
      <c r="J145" s="7">
        <v>70115.85974233334</v>
      </c>
      <c r="K145" s="36">
        <v>55.772565053640136</v>
      </c>
      <c r="L145" s="36">
        <v>16.829423790230095</v>
      </c>
      <c r="M145" s="7"/>
      <c r="N145" s="50"/>
      <c r="O145" s="50"/>
      <c r="P145" s="50"/>
      <c r="Q145" s="50"/>
      <c r="R145" s="50"/>
      <c r="S145" s="51"/>
      <c r="T145" s="51"/>
      <c r="U145" s="51"/>
    </row>
    <row r="146" spans="1:21" ht="13.5" customHeight="1">
      <c r="A146" s="13" t="s">
        <v>5</v>
      </c>
      <c r="B146" s="13" t="s">
        <v>280</v>
      </c>
      <c r="C146" s="7">
        <v>348100</v>
      </c>
      <c r="D146" s="7"/>
      <c r="E146" s="7"/>
      <c r="F146" s="7">
        <v>348100</v>
      </c>
      <c r="G146" s="7">
        <v>380000</v>
      </c>
      <c r="H146" s="7">
        <v>452025</v>
      </c>
      <c r="I146" s="7">
        <f t="shared" si="4"/>
        <v>72025</v>
      </c>
      <c r="J146" s="7">
        <v>117230.2128666667</v>
      </c>
      <c r="K146" s="36">
        <v>52.23314255853151</v>
      </c>
      <c r="L146" s="36">
        <v>14.174856918898612</v>
      </c>
      <c r="M146" s="7"/>
      <c r="N146" s="50"/>
      <c r="O146" s="50"/>
      <c r="P146" s="50" t="s">
        <v>15</v>
      </c>
      <c r="Q146" s="50"/>
      <c r="R146" s="50"/>
      <c r="S146" s="51"/>
      <c r="T146" s="51"/>
      <c r="U146" s="51"/>
    </row>
    <row r="147" spans="1:21" ht="13.5" customHeight="1">
      <c r="A147" s="13" t="s">
        <v>5</v>
      </c>
      <c r="B147" s="13" t="s">
        <v>279</v>
      </c>
      <c r="C147" s="7">
        <v>318600</v>
      </c>
      <c r="D147" s="7"/>
      <c r="E147" s="7"/>
      <c r="F147" s="7">
        <v>318600</v>
      </c>
      <c r="G147" s="7">
        <v>202800</v>
      </c>
      <c r="H147" s="7">
        <v>259752</v>
      </c>
      <c r="I147" s="7">
        <f t="shared" si="4"/>
        <v>56952</v>
      </c>
      <c r="J147" s="7">
        <v>73602.54023333333</v>
      </c>
      <c r="K147" s="36">
        <v>59.97071995889621</v>
      </c>
      <c r="L147" s="36">
        <v>19.97803996917216</v>
      </c>
      <c r="M147" s="7"/>
      <c r="N147" s="50"/>
      <c r="O147" s="50"/>
      <c r="P147" s="50"/>
      <c r="Q147" s="50" t="s">
        <v>15</v>
      </c>
      <c r="R147" s="50"/>
      <c r="S147" s="51"/>
      <c r="T147" s="51"/>
      <c r="U147" s="51"/>
    </row>
    <row r="148" spans="1:21" ht="13.5" customHeight="1">
      <c r="A148" s="13" t="s">
        <v>5</v>
      </c>
      <c r="B148" s="13" t="s">
        <v>278</v>
      </c>
      <c r="C148" s="7">
        <v>306800</v>
      </c>
      <c r="D148" s="7"/>
      <c r="E148" s="7"/>
      <c r="F148" s="7">
        <v>306800</v>
      </c>
      <c r="G148" s="7">
        <v>215000</v>
      </c>
      <c r="H148" s="7">
        <v>281472</v>
      </c>
      <c r="I148" s="7">
        <f t="shared" si="4"/>
        <v>66472</v>
      </c>
      <c r="J148" s="7">
        <v>79778.9853</v>
      </c>
      <c r="K148" s="36">
        <v>59.97071995889621</v>
      </c>
      <c r="L148" s="36">
        <v>19.99795621624297</v>
      </c>
      <c r="M148" s="7"/>
      <c r="N148" s="50"/>
      <c r="O148" s="50"/>
      <c r="P148" s="50"/>
      <c r="Q148" s="50" t="s">
        <v>15</v>
      </c>
      <c r="R148" s="50"/>
      <c r="S148" s="51"/>
      <c r="T148" s="51"/>
      <c r="U148" s="51"/>
    </row>
    <row r="149" spans="1:21" ht="13.5" customHeight="1">
      <c r="A149" s="13" t="s">
        <v>5</v>
      </c>
      <c r="B149" s="13" t="s">
        <v>277</v>
      </c>
      <c r="C149" s="7">
        <v>560500</v>
      </c>
      <c r="D149" s="7"/>
      <c r="E149" s="7"/>
      <c r="F149" s="7">
        <v>560500</v>
      </c>
      <c r="G149" s="7">
        <v>420000</v>
      </c>
      <c r="H149" s="7">
        <v>463050</v>
      </c>
      <c r="I149" s="7">
        <f t="shared" si="4"/>
        <v>43050</v>
      </c>
      <c r="J149" s="7">
        <v>139504.36680000002</v>
      </c>
      <c r="K149" s="36">
        <v>66.27423318917573</v>
      </c>
      <c r="L149" s="36">
        <v>24.7056748918818</v>
      </c>
      <c r="M149" s="7"/>
      <c r="N149" s="50"/>
      <c r="O149" s="50"/>
      <c r="P149" s="50"/>
      <c r="Q149" s="50"/>
      <c r="R149" s="50"/>
      <c r="S149" s="51"/>
      <c r="T149" s="51"/>
      <c r="U149" s="51"/>
    </row>
    <row r="150" spans="1:21" ht="13.5" customHeight="1">
      <c r="A150" s="13" t="s">
        <v>5</v>
      </c>
      <c r="B150" s="13" t="s">
        <v>276</v>
      </c>
      <c r="C150" s="7">
        <v>808300</v>
      </c>
      <c r="D150" s="7"/>
      <c r="E150" s="7"/>
      <c r="F150" s="7">
        <v>808300</v>
      </c>
      <c r="G150" s="7">
        <v>392040</v>
      </c>
      <c r="H150" s="7">
        <v>447288</v>
      </c>
      <c r="I150" s="7">
        <f t="shared" si="4"/>
        <v>55248</v>
      </c>
      <c r="J150" s="7">
        <v>126764.51743333339</v>
      </c>
      <c r="K150" s="36">
        <v>60</v>
      </c>
      <c r="L150" s="36">
        <v>19.990498205323348</v>
      </c>
      <c r="M150" s="7"/>
      <c r="N150" s="50"/>
      <c r="O150" s="50"/>
      <c r="P150" s="50"/>
      <c r="Q150" s="50"/>
      <c r="R150" s="50" t="s">
        <v>15</v>
      </c>
      <c r="S150" s="51"/>
      <c r="T150" s="51"/>
      <c r="U150" s="51"/>
    </row>
    <row r="151" spans="1:21" ht="13.5" customHeight="1">
      <c r="A151" s="13" t="s">
        <v>5</v>
      </c>
      <c r="B151" s="13" t="s">
        <v>275</v>
      </c>
      <c r="C151" s="7"/>
      <c r="D151" s="7"/>
      <c r="E151" s="7"/>
      <c r="F151" s="7"/>
      <c r="G151" s="7">
        <v>398000</v>
      </c>
      <c r="H151" s="7">
        <v>457212</v>
      </c>
      <c r="I151" s="7">
        <f t="shared" si="4"/>
        <v>59212</v>
      </c>
      <c r="J151" s="7">
        <v>129577.85673333338</v>
      </c>
      <c r="K151" s="36">
        <v>60</v>
      </c>
      <c r="L151" s="36">
        <v>19.99117063127281</v>
      </c>
      <c r="M151" s="7"/>
      <c r="N151" s="50"/>
      <c r="O151" s="50"/>
      <c r="P151" s="50"/>
      <c r="Q151" s="50"/>
      <c r="R151" s="50" t="s">
        <v>15</v>
      </c>
      <c r="S151" s="51"/>
      <c r="T151" s="51"/>
      <c r="U151" s="51"/>
    </row>
    <row r="152" spans="1:21" ht="13.5" customHeight="1">
      <c r="A152" s="13" t="s">
        <v>5</v>
      </c>
      <c r="B152" s="13" t="s">
        <v>274</v>
      </c>
      <c r="C152" s="7"/>
      <c r="D152" s="7"/>
      <c r="E152" s="7"/>
      <c r="F152" s="7"/>
      <c r="G152" s="7">
        <v>460000</v>
      </c>
      <c r="H152" s="7">
        <v>507150</v>
      </c>
      <c r="I152" s="7">
        <f t="shared" si="4"/>
        <v>47150</v>
      </c>
      <c r="J152" s="7">
        <v>150944.97553333337</v>
      </c>
      <c r="K152" s="36">
        <v>64.95375971598409</v>
      </c>
      <c r="L152" s="36">
        <v>23.71531978698806</v>
      </c>
      <c r="M152" s="7"/>
      <c r="N152" s="50"/>
      <c r="O152" s="50"/>
      <c r="P152" s="50"/>
      <c r="Q152" s="50"/>
      <c r="R152" s="50" t="s">
        <v>15</v>
      </c>
      <c r="S152" s="51"/>
      <c r="T152" s="51"/>
      <c r="U152" s="51"/>
    </row>
    <row r="153" spans="1:21" ht="13.5" customHeight="1">
      <c r="A153" s="13" t="s">
        <v>5</v>
      </c>
      <c r="B153" s="13" t="s">
        <v>273</v>
      </c>
      <c r="C153" s="7"/>
      <c r="D153" s="7"/>
      <c r="E153" s="7"/>
      <c r="F153" s="7"/>
      <c r="G153" s="7">
        <v>430000</v>
      </c>
      <c r="H153" s="7">
        <v>474078</v>
      </c>
      <c r="I153" s="7">
        <f t="shared" si="4"/>
        <v>44078</v>
      </c>
      <c r="J153" s="7">
        <v>129353.27523333338</v>
      </c>
      <c r="K153" s="36">
        <v>56.49106577518742</v>
      </c>
      <c r="L153" s="36">
        <v>19.98861485134718</v>
      </c>
      <c r="M153" s="7"/>
      <c r="N153" s="50"/>
      <c r="O153" s="50"/>
      <c r="P153" s="50"/>
      <c r="Q153" s="50"/>
      <c r="R153" s="50" t="s">
        <v>15</v>
      </c>
      <c r="S153" s="51"/>
      <c r="T153" s="51"/>
      <c r="U153" s="51"/>
    </row>
    <row r="154" spans="1:21" ht="13.5" customHeight="1">
      <c r="A154" s="13" t="s">
        <v>5</v>
      </c>
      <c r="B154" s="13" t="s">
        <v>272</v>
      </c>
      <c r="C154" s="7"/>
      <c r="D154" s="7"/>
      <c r="E154" s="7"/>
      <c r="F154" s="7"/>
      <c r="G154" s="7">
        <v>415000</v>
      </c>
      <c r="H154" s="7">
        <v>457542</v>
      </c>
      <c r="I154" s="7">
        <f t="shared" si="4"/>
        <v>42542</v>
      </c>
      <c r="J154" s="7">
        <v>137068.1119333334</v>
      </c>
      <c r="K154" s="36">
        <v>65.6565835123979</v>
      </c>
      <c r="L154" s="36">
        <v>24.242437634298426</v>
      </c>
      <c r="M154" s="7"/>
      <c r="N154" s="50"/>
      <c r="O154" s="50"/>
      <c r="P154" s="50"/>
      <c r="Q154" s="50"/>
      <c r="R154" s="50" t="s">
        <v>15</v>
      </c>
      <c r="S154" s="51"/>
      <c r="T154" s="51"/>
      <c r="U154" s="51"/>
    </row>
    <row r="155" spans="1:21" ht="13.5" customHeight="1">
      <c r="A155" s="13" t="s">
        <v>5</v>
      </c>
      <c r="B155" s="13" t="s">
        <v>366</v>
      </c>
      <c r="C155" s="7"/>
      <c r="D155" s="7"/>
      <c r="E155" s="7"/>
      <c r="F155" s="7"/>
      <c r="G155" s="7">
        <v>904560</v>
      </c>
      <c r="H155" s="7">
        <v>997278</v>
      </c>
      <c r="I155" s="7">
        <f t="shared" si="4"/>
        <v>92718</v>
      </c>
      <c r="J155" s="7">
        <v>334452.39009999996</v>
      </c>
      <c r="K155" s="36">
        <v>79.75540630355692</v>
      </c>
      <c r="L155" s="36">
        <v>34.81655472766769</v>
      </c>
      <c r="M155" s="7"/>
      <c r="N155" s="50"/>
      <c r="O155" s="50"/>
      <c r="P155" s="50"/>
      <c r="Q155" s="50"/>
      <c r="R155" s="50"/>
      <c r="S155" s="50" t="s">
        <v>15</v>
      </c>
      <c r="T155" s="51"/>
      <c r="U155" s="51"/>
    </row>
    <row r="156" spans="1:21" ht="13.5" customHeight="1">
      <c r="A156" s="13" t="s">
        <v>5</v>
      </c>
      <c r="B156" s="13" t="s">
        <v>367</v>
      </c>
      <c r="C156" s="7"/>
      <c r="D156" s="7"/>
      <c r="E156" s="7"/>
      <c r="F156" s="7"/>
      <c r="G156" s="7">
        <v>904560</v>
      </c>
      <c r="H156" s="7">
        <v>997278</v>
      </c>
      <c r="I156" s="7">
        <f t="shared" si="4"/>
        <v>92718</v>
      </c>
      <c r="J156" s="7">
        <v>334754.451</v>
      </c>
      <c r="K156" s="36">
        <v>79.88497952044827</v>
      </c>
      <c r="L156" s="36">
        <v>34.9137346403362</v>
      </c>
      <c r="M156" s="7"/>
      <c r="N156" s="50"/>
      <c r="O156" s="50"/>
      <c r="P156" s="50"/>
      <c r="Q156" s="50"/>
      <c r="R156" s="50"/>
      <c r="S156" s="50" t="s">
        <v>15</v>
      </c>
      <c r="T156" s="51"/>
      <c r="U156" s="51"/>
    </row>
    <row r="157" spans="1:21" ht="13.5" customHeight="1">
      <c r="A157" s="44" t="s">
        <v>5</v>
      </c>
      <c r="B157" s="44" t="s">
        <v>368</v>
      </c>
      <c r="C157" s="7"/>
      <c r="D157" s="7"/>
      <c r="E157" s="7"/>
      <c r="F157" s="7"/>
      <c r="G157" s="7">
        <v>980000</v>
      </c>
      <c r="H157" s="7">
        <v>1345050</v>
      </c>
      <c r="I157" s="7">
        <f t="shared" si="4"/>
        <v>365050</v>
      </c>
      <c r="J157" s="7">
        <v>210344.25076666672</v>
      </c>
      <c r="K157" s="36">
        <v>34.69181498995718</v>
      </c>
      <c r="L157" s="36">
        <v>1.018861242467878</v>
      </c>
      <c r="M157" s="7"/>
      <c r="N157" s="50"/>
      <c r="O157" s="50"/>
      <c r="P157" s="50"/>
      <c r="Q157" s="50"/>
      <c r="R157" s="50"/>
      <c r="S157" s="50" t="s">
        <v>15</v>
      </c>
      <c r="T157" s="51"/>
      <c r="U157" s="51"/>
    </row>
    <row r="158" spans="1:21" ht="13.5" customHeight="1">
      <c r="A158" s="44" t="s">
        <v>5</v>
      </c>
      <c r="B158" s="44" t="s">
        <v>369</v>
      </c>
      <c r="C158" s="7"/>
      <c r="D158" s="7"/>
      <c r="E158" s="7"/>
      <c r="F158" s="7"/>
      <c r="G158" s="7">
        <v>980000</v>
      </c>
      <c r="H158" s="7">
        <v>1345050</v>
      </c>
      <c r="I158" s="7">
        <f t="shared" si="4"/>
        <v>365050</v>
      </c>
      <c r="J158" s="7">
        <v>213221.46026666684</v>
      </c>
      <c r="K158" s="36">
        <v>35.33402171486151</v>
      </c>
      <c r="L158" s="36">
        <v>1.5005162861461088</v>
      </c>
      <c r="M158" s="7"/>
      <c r="N158" s="50"/>
      <c r="O158" s="50"/>
      <c r="P158" s="50"/>
      <c r="Q158" s="50"/>
      <c r="R158" s="50"/>
      <c r="S158" s="50" t="s">
        <v>15</v>
      </c>
      <c r="T158" s="51"/>
      <c r="U158" s="51"/>
    </row>
    <row r="159" spans="1:21" ht="13.5" customHeight="1">
      <c r="A159" s="44" t="s">
        <v>297</v>
      </c>
      <c r="B159" s="44" t="s">
        <v>296</v>
      </c>
      <c r="C159" s="7"/>
      <c r="D159" s="7"/>
      <c r="E159" s="7"/>
      <c r="F159" s="7"/>
      <c r="G159" s="7">
        <v>33660</v>
      </c>
      <c r="H159" s="7">
        <v>37110</v>
      </c>
      <c r="I159" s="7">
        <f t="shared" si="4"/>
        <v>3450</v>
      </c>
      <c r="J159" s="7">
        <v>12544.7839</v>
      </c>
      <c r="K159" s="36">
        <v>80.90686269119462</v>
      </c>
      <c r="L159" s="36">
        <v>35.68014701839596</v>
      </c>
      <c r="M159" s="7"/>
      <c r="N159" s="50"/>
      <c r="O159" s="50"/>
      <c r="P159" s="50"/>
      <c r="Q159" s="50"/>
      <c r="R159" s="50"/>
      <c r="S159" s="50" t="s">
        <v>15</v>
      </c>
      <c r="T159" s="51"/>
      <c r="U159" s="51"/>
    </row>
    <row r="160" spans="1:21" ht="15" customHeight="1">
      <c r="A160" s="13" t="s">
        <v>95</v>
      </c>
      <c r="B160" s="13" t="s">
        <v>298</v>
      </c>
      <c r="C160" s="7">
        <v>10620</v>
      </c>
      <c r="D160" s="7">
        <v>9000</v>
      </c>
      <c r="E160" s="7">
        <v>9450</v>
      </c>
      <c r="F160" s="7">
        <v>13098</v>
      </c>
      <c r="G160" s="7">
        <v>162984</v>
      </c>
      <c r="H160" s="7">
        <v>179694</v>
      </c>
      <c r="I160" s="7">
        <f t="shared" si="4"/>
        <v>16710</v>
      </c>
      <c r="J160" s="7">
        <v>59933.8413</v>
      </c>
      <c r="K160" s="36">
        <v>78.97862051093648</v>
      </c>
      <c r="L160" s="36">
        <v>34.23396538320236</v>
      </c>
      <c r="M160" s="7"/>
      <c r="N160" s="50"/>
      <c r="O160" s="50"/>
      <c r="P160" s="50"/>
      <c r="Q160" s="50"/>
      <c r="R160" s="50"/>
      <c r="S160" s="51"/>
      <c r="T160" s="51"/>
      <c r="U160" s="51"/>
    </row>
    <row r="161" spans="1:21" ht="17.25" customHeight="1">
      <c r="A161" s="13" t="s">
        <v>297</v>
      </c>
      <c r="B161" s="13" t="s">
        <v>299</v>
      </c>
      <c r="C161" s="7">
        <v>9440</v>
      </c>
      <c r="D161" s="7">
        <v>8000</v>
      </c>
      <c r="E161" s="7">
        <v>8400</v>
      </c>
      <c r="F161" s="7">
        <f aca="true" t="shared" si="5" ref="F161:F225">E161*1.18</f>
        <v>9912</v>
      </c>
      <c r="G161" s="7">
        <v>122160</v>
      </c>
      <c r="H161" s="7">
        <v>134682</v>
      </c>
      <c r="I161" s="7">
        <f t="shared" si="4"/>
        <v>12522</v>
      </c>
      <c r="J161" s="7">
        <v>50798.009999999995</v>
      </c>
      <c r="K161" s="36">
        <v>99.60005482139027</v>
      </c>
      <c r="L161" s="36">
        <v>49.70004111604271</v>
      </c>
      <c r="M161" s="7"/>
      <c r="N161" s="50"/>
      <c r="O161" s="50"/>
      <c r="P161" s="50"/>
      <c r="Q161" s="50"/>
      <c r="R161" s="50"/>
      <c r="S161" s="51"/>
      <c r="T161" s="51"/>
      <c r="U161" s="51"/>
    </row>
    <row r="162" spans="1:21" ht="13.5" customHeight="1">
      <c r="A162" s="13" t="s">
        <v>95</v>
      </c>
      <c r="B162" s="13" t="s">
        <v>300</v>
      </c>
      <c r="C162" s="7">
        <v>1681.5</v>
      </c>
      <c r="D162" s="7">
        <v>1425</v>
      </c>
      <c r="E162" s="7">
        <v>1500</v>
      </c>
      <c r="F162" s="7">
        <f t="shared" si="5"/>
        <v>1770</v>
      </c>
      <c r="G162" s="7">
        <v>228120</v>
      </c>
      <c r="H162" s="7">
        <v>251508</v>
      </c>
      <c r="I162" s="7">
        <f t="shared" si="4"/>
        <v>23388</v>
      </c>
      <c r="J162" s="7">
        <v>95390.8727</v>
      </c>
      <c r="K162" s="36">
        <v>100.71983072744456</v>
      </c>
      <c r="L162" s="36">
        <v>50.53987304558345</v>
      </c>
      <c r="M162" s="7"/>
      <c r="N162" s="50"/>
      <c r="O162" s="50"/>
      <c r="P162" s="50"/>
      <c r="Q162" s="50"/>
      <c r="R162" s="50"/>
      <c r="S162" s="51"/>
      <c r="T162" s="51"/>
      <c r="U162" s="51"/>
    </row>
    <row r="163" spans="1:21" ht="13.5" customHeight="1">
      <c r="A163" s="13" t="s">
        <v>297</v>
      </c>
      <c r="B163" s="13" t="s">
        <v>301</v>
      </c>
      <c r="C163" s="7">
        <v>1681.5</v>
      </c>
      <c r="D163" s="7">
        <v>1425</v>
      </c>
      <c r="E163" s="7">
        <v>1500</v>
      </c>
      <c r="F163" s="7">
        <f t="shared" si="5"/>
        <v>1770</v>
      </c>
      <c r="G163" s="7">
        <v>132120</v>
      </c>
      <c r="H163" s="7">
        <v>145668</v>
      </c>
      <c r="I163" s="7">
        <f t="shared" si="4"/>
        <v>13548</v>
      </c>
      <c r="J163" s="7">
        <v>54917.067</v>
      </c>
      <c r="K163" s="36">
        <v>99.51820973343334</v>
      </c>
      <c r="L163" s="36">
        <v>49.63865730007501</v>
      </c>
      <c r="M163" s="7"/>
      <c r="N163" s="50"/>
      <c r="O163" s="50"/>
      <c r="P163" s="50"/>
      <c r="Q163" s="50"/>
      <c r="R163" s="50"/>
      <c r="S163" s="51"/>
      <c r="T163" s="51"/>
      <c r="U163" s="51"/>
    </row>
    <row r="164" spans="1:21" ht="13.5" customHeight="1">
      <c r="A164" s="13" t="s">
        <v>297</v>
      </c>
      <c r="B164" s="13" t="s">
        <v>302</v>
      </c>
      <c r="C164" s="7">
        <v>3540</v>
      </c>
      <c r="D164" s="7">
        <v>3000</v>
      </c>
      <c r="E164" s="7">
        <v>3150</v>
      </c>
      <c r="F164" s="7">
        <f t="shared" si="5"/>
        <v>3717</v>
      </c>
      <c r="G164" s="7">
        <v>81240</v>
      </c>
      <c r="H164" s="7">
        <v>89568</v>
      </c>
      <c r="I164" s="7">
        <f t="shared" si="4"/>
        <v>8328</v>
      </c>
      <c r="J164" s="7">
        <v>33231.4745</v>
      </c>
      <c r="K164" s="36">
        <v>96.41107073176076</v>
      </c>
      <c r="L164" s="36">
        <v>47.30830304882056</v>
      </c>
      <c r="M164" s="7"/>
      <c r="N164" s="50"/>
      <c r="O164" s="50"/>
      <c r="P164" s="50"/>
      <c r="Q164" s="50"/>
      <c r="R164" s="50"/>
      <c r="S164" s="51"/>
      <c r="T164" s="51"/>
      <c r="U164" s="51"/>
    </row>
    <row r="165" spans="1:21" ht="13.5" customHeight="1">
      <c r="A165" s="13" t="s">
        <v>297</v>
      </c>
      <c r="B165" s="13" t="s">
        <v>303</v>
      </c>
      <c r="C165" s="7">
        <v>4720</v>
      </c>
      <c r="D165" s="7">
        <v>4000</v>
      </c>
      <c r="E165" s="7">
        <v>4200</v>
      </c>
      <c r="F165" s="7">
        <f t="shared" si="5"/>
        <v>4956</v>
      </c>
      <c r="G165" s="7">
        <v>1200000</v>
      </c>
      <c r="H165" s="7">
        <v>1323000</v>
      </c>
      <c r="I165" s="7">
        <f t="shared" si="4"/>
        <v>123000</v>
      </c>
      <c r="J165" s="7"/>
      <c r="K165" s="36"/>
      <c r="L165" s="36"/>
      <c r="M165" s="7" t="s">
        <v>377</v>
      </c>
      <c r="N165" s="50"/>
      <c r="O165" s="50"/>
      <c r="P165" s="50"/>
      <c r="Q165" s="50"/>
      <c r="R165" s="50"/>
      <c r="S165" s="51"/>
      <c r="T165" s="51"/>
      <c r="U165" s="51"/>
    </row>
    <row r="166" spans="1:21" ht="13.5" customHeight="1">
      <c r="A166" s="13" t="s">
        <v>297</v>
      </c>
      <c r="B166" s="13" t="s">
        <v>304</v>
      </c>
      <c r="C166" s="7">
        <v>967.6</v>
      </c>
      <c r="D166" s="7">
        <v>820</v>
      </c>
      <c r="E166" s="7">
        <v>860</v>
      </c>
      <c r="F166" s="7">
        <f t="shared" si="5"/>
        <v>1014.8</v>
      </c>
      <c r="G166" s="7">
        <v>1400000</v>
      </c>
      <c r="H166" s="7">
        <v>1543500</v>
      </c>
      <c r="I166" s="7">
        <f t="shared" si="4"/>
        <v>143500</v>
      </c>
      <c r="J166" s="7"/>
      <c r="K166" s="36"/>
      <c r="L166" s="36"/>
      <c r="M166" s="7" t="s">
        <v>377</v>
      </c>
      <c r="N166" s="50"/>
      <c r="O166" s="50"/>
      <c r="P166" s="50"/>
      <c r="Q166" s="50"/>
      <c r="R166" s="50"/>
      <c r="S166" s="51"/>
      <c r="T166" s="51"/>
      <c r="U166" s="51"/>
    </row>
    <row r="167" spans="1:21" s="6" customFormat="1" ht="12.75" customHeight="1">
      <c r="A167" s="14" t="s">
        <v>297</v>
      </c>
      <c r="B167" s="14" t="s">
        <v>305</v>
      </c>
      <c r="C167" s="7">
        <v>3658</v>
      </c>
      <c r="D167" s="7">
        <v>3100</v>
      </c>
      <c r="E167" s="7">
        <v>3300</v>
      </c>
      <c r="F167" s="7">
        <f t="shared" si="5"/>
        <v>3894</v>
      </c>
      <c r="G167" s="7">
        <v>1100000</v>
      </c>
      <c r="H167" s="7">
        <v>1212750</v>
      </c>
      <c r="I167" s="7">
        <f t="shared" si="4"/>
        <v>112750</v>
      </c>
      <c r="J167" s="7"/>
      <c r="K167" s="36"/>
      <c r="L167" s="36"/>
      <c r="M167" s="7" t="s">
        <v>377</v>
      </c>
      <c r="N167" s="50"/>
      <c r="O167" s="50"/>
      <c r="P167" s="50"/>
      <c r="Q167" s="50"/>
      <c r="R167" s="50"/>
      <c r="S167" s="51"/>
      <c r="T167" s="51"/>
      <c r="U167" s="51"/>
    </row>
    <row r="168" spans="1:21" ht="13.5" customHeight="1">
      <c r="A168" s="13" t="s">
        <v>84</v>
      </c>
      <c r="B168" s="13" t="s">
        <v>271</v>
      </c>
      <c r="C168" s="7">
        <v>2950</v>
      </c>
      <c r="D168" s="7">
        <v>2500</v>
      </c>
      <c r="E168" s="7">
        <v>2650</v>
      </c>
      <c r="F168" s="7">
        <f t="shared" si="5"/>
        <v>3127</v>
      </c>
      <c r="G168" s="7">
        <v>13320</v>
      </c>
      <c r="H168" s="7">
        <v>16542</v>
      </c>
      <c r="I168" s="7">
        <f t="shared" si="4"/>
        <v>3222</v>
      </c>
      <c r="J168" s="7">
        <v>4686.0256</v>
      </c>
      <c r="K168" s="36">
        <v>59.96980998555611</v>
      </c>
      <c r="L168" s="36">
        <v>19.97735748916709</v>
      </c>
      <c r="M168" s="7"/>
      <c r="N168" s="50" t="s">
        <v>15</v>
      </c>
      <c r="O168" s="50"/>
      <c r="P168" s="50"/>
      <c r="Q168" s="50"/>
      <c r="R168" s="50"/>
      <c r="S168" s="51"/>
      <c r="T168" s="51"/>
      <c r="U168" s="51"/>
    </row>
    <row r="169" spans="1:21" ht="13.5" customHeight="1">
      <c r="A169" s="13" t="s">
        <v>84</v>
      </c>
      <c r="B169" s="13" t="s">
        <v>270</v>
      </c>
      <c r="C169" s="7">
        <v>1888</v>
      </c>
      <c r="D169" s="7">
        <v>1600</v>
      </c>
      <c r="E169" s="7">
        <v>1700</v>
      </c>
      <c r="F169" s="7">
        <f t="shared" si="5"/>
        <v>2006</v>
      </c>
      <c r="G169" s="7">
        <v>10080</v>
      </c>
      <c r="H169" s="7">
        <v>12348</v>
      </c>
      <c r="I169" s="7">
        <f aca="true" t="shared" si="6" ref="I169:I232">+H169-G169</f>
        <v>2268</v>
      </c>
      <c r="J169" s="7">
        <v>3493.5880333333344</v>
      </c>
      <c r="K169" s="36">
        <v>59.8243220185191</v>
      </c>
      <c r="L169" s="36">
        <v>19.86824151388933</v>
      </c>
      <c r="M169" s="7"/>
      <c r="N169" s="50" t="s">
        <v>15</v>
      </c>
      <c r="O169" s="50"/>
      <c r="P169" s="50"/>
      <c r="Q169" s="50"/>
      <c r="R169" s="50"/>
      <c r="S169" s="51"/>
      <c r="T169" s="51"/>
      <c r="U169" s="51"/>
    </row>
    <row r="170" spans="1:21" ht="13.5" customHeight="1">
      <c r="A170" s="13" t="s">
        <v>63</v>
      </c>
      <c r="B170" s="13" t="s">
        <v>269</v>
      </c>
      <c r="C170" s="7">
        <v>1416</v>
      </c>
      <c r="D170" s="7">
        <v>1200</v>
      </c>
      <c r="E170" s="7">
        <v>1300</v>
      </c>
      <c r="F170" s="7">
        <f t="shared" si="5"/>
        <v>1534</v>
      </c>
      <c r="G170" s="7">
        <v>1800</v>
      </c>
      <c r="H170" s="7">
        <v>1986</v>
      </c>
      <c r="I170" s="7">
        <f t="shared" si="6"/>
        <v>186</v>
      </c>
      <c r="J170" s="7">
        <v>640.9072</v>
      </c>
      <c r="K170" s="36">
        <v>74.6027902922711</v>
      </c>
      <c r="L170" s="36">
        <v>30.952092719203307</v>
      </c>
      <c r="M170" s="7"/>
      <c r="N170" s="50" t="s">
        <v>15</v>
      </c>
      <c r="O170" s="50"/>
      <c r="P170" s="50"/>
      <c r="Q170" s="50"/>
      <c r="R170" s="50"/>
      <c r="S170" s="51"/>
      <c r="T170" s="51"/>
      <c r="U170" s="51"/>
    </row>
    <row r="171" spans="1:21" ht="13.5" customHeight="1">
      <c r="A171" s="13" t="s">
        <v>63</v>
      </c>
      <c r="B171" s="13" t="s">
        <v>268</v>
      </c>
      <c r="C171" s="7">
        <v>2714</v>
      </c>
      <c r="D171" s="7">
        <v>2300</v>
      </c>
      <c r="E171" s="7">
        <v>2450</v>
      </c>
      <c r="F171" s="7">
        <f t="shared" si="5"/>
        <v>2891</v>
      </c>
      <c r="G171" s="7">
        <v>1800</v>
      </c>
      <c r="H171" s="7">
        <v>2154</v>
      </c>
      <c r="I171" s="7">
        <f t="shared" si="6"/>
        <v>354</v>
      </c>
      <c r="J171" s="7">
        <v>582.1941333333335</v>
      </c>
      <c r="K171" s="36">
        <v>58.15316524748343</v>
      </c>
      <c r="L171" s="36">
        <v>18.614873935612565</v>
      </c>
      <c r="M171" s="7"/>
      <c r="N171" s="50" t="s">
        <v>15</v>
      </c>
      <c r="O171" s="50"/>
      <c r="P171" s="50"/>
      <c r="Q171" s="50"/>
      <c r="R171" s="50"/>
      <c r="S171" s="51"/>
      <c r="T171" s="51"/>
      <c r="U171" s="51"/>
    </row>
    <row r="172" spans="1:21" ht="13.5" customHeight="1">
      <c r="A172" s="13" t="s">
        <v>47</v>
      </c>
      <c r="B172" s="13" t="s">
        <v>267</v>
      </c>
      <c r="C172" s="7">
        <v>1298</v>
      </c>
      <c r="D172" s="7">
        <v>1100</v>
      </c>
      <c r="E172" s="7">
        <v>1150</v>
      </c>
      <c r="F172" s="7">
        <f t="shared" si="5"/>
        <v>1357</v>
      </c>
      <c r="G172" s="7">
        <v>3780</v>
      </c>
      <c r="H172" s="7">
        <v>4170</v>
      </c>
      <c r="I172" s="7">
        <f t="shared" si="6"/>
        <v>390</v>
      </c>
      <c r="J172" s="7">
        <v>1203.5737</v>
      </c>
      <c r="K172" s="36">
        <v>61.83505124237172</v>
      </c>
      <c r="L172" s="36">
        <v>21.37628843177879</v>
      </c>
      <c r="M172" s="7"/>
      <c r="N172" s="50" t="s">
        <v>15</v>
      </c>
      <c r="O172" s="50"/>
      <c r="P172" s="50"/>
      <c r="Q172" s="50"/>
      <c r="R172" s="50"/>
      <c r="S172" s="51"/>
      <c r="T172" s="51"/>
      <c r="U172" s="51"/>
    </row>
    <row r="173" spans="1:21" ht="13.5" customHeight="1">
      <c r="A173" s="13" t="s">
        <v>47</v>
      </c>
      <c r="B173" s="13" t="s">
        <v>266</v>
      </c>
      <c r="C173" s="7">
        <v>2832</v>
      </c>
      <c r="D173" s="7">
        <v>2400</v>
      </c>
      <c r="E173" s="7">
        <v>2550</v>
      </c>
      <c r="F173" s="7">
        <f t="shared" si="5"/>
        <v>3009</v>
      </c>
      <c r="G173" s="7">
        <v>5040</v>
      </c>
      <c r="H173" s="7">
        <v>5844</v>
      </c>
      <c r="I173" s="7">
        <f t="shared" si="6"/>
        <v>804</v>
      </c>
      <c r="J173" s="7">
        <v>1665.0460666666668</v>
      </c>
      <c r="K173" s="36">
        <v>60.51146973774897</v>
      </c>
      <c r="L173" s="36">
        <v>20.383602303311704</v>
      </c>
      <c r="M173" s="7"/>
      <c r="N173" s="50" t="s">
        <v>15</v>
      </c>
      <c r="O173" s="50"/>
      <c r="P173" s="50"/>
      <c r="Q173" s="50"/>
      <c r="R173" s="50"/>
      <c r="S173" s="51"/>
      <c r="T173" s="51"/>
      <c r="U173" s="51"/>
    </row>
    <row r="174" spans="1:21" ht="13.5" customHeight="1">
      <c r="A174" s="13" t="s">
        <v>65</v>
      </c>
      <c r="B174" s="13" t="s">
        <v>265</v>
      </c>
      <c r="C174" s="7">
        <v>5900</v>
      </c>
      <c r="D174" s="7">
        <v>5000</v>
      </c>
      <c r="E174" s="7">
        <v>5250</v>
      </c>
      <c r="F174" s="7">
        <f t="shared" si="5"/>
        <v>6195</v>
      </c>
      <c r="G174" s="7">
        <v>1032</v>
      </c>
      <c r="H174" s="7">
        <v>1140</v>
      </c>
      <c r="I174" s="7">
        <f t="shared" si="6"/>
        <v>108</v>
      </c>
      <c r="J174" s="7">
        <v>355.8753</v>
      </c>
      <c r="K174" s="36">
        <v>70.59271247768658</v>
      </c>
      <c r="L174" s="36">
        <v>27.944534358264917</v>
      </c>
      <c r="M174" s="7"/>
      <c r="N174" s="50" t="s">
        <v>15</v>
      </c>
      <c r="O174" s="50"/>
      <c r="P174" s="50"/>
      <c r="Q174" s="50"/>
      <c r="R174" s="50"/>
      <c r="S174" s="51"/>
      <c r="T174" s="51"/>
      <c r="U174" s="51"/>
    </row>
    <row r="175" spans="1:21" ht="13.5" customHeight="1">
      <c r="A175" s="13" t="s">
        <v>46</v>
      </c>
      <c r="B175" s="13" t="s">
        <v>264</v>
      </c>
      <c r="C175" s="7"/>
      <c r="D175" s="7"/>
      <c r="E175" s="7"/>
      <c r="F175" s="7"/>
      <c r="G175" s="7">
        <v>3960</v>
      </c>
      <c r="H175" s="7">
        <v>4524</v>
      </c>
      <c r="I175" s="7">
        <f t="shared" si="6"/>
        <v>564</v>
      </c>
      <c r="J175" s="7">
        <v>1277.1910666666668</v>
      </c>
      <c r="K175" s="36">
        <v>59.696453965946915</v>
      </c>
      <c r="L175" s="36">
        <v>19.772340474460165</v>
      </c>
      <c r="M175" s="7"/>
      <c r="N175" s="50" t="s">
        <v>15</v>
      </c>
      <c r="O175" s="50"/>
      <c r="P175" s="50"/>
      <c r="Q175" s="50"/>
      <c r="R175" s="50"/>
      <c r="S175" s="51"/>
      <c r="T175" s="51"/>
      <c r="U175" s="51"/>
    </row>
    <row r="176" spans="1:21" ht="13.5" customHeight="1">
      <c r="A176" s="13" t="s">
        <v>47</v>
      </c>
      <c r="B176" s="13" t="s">
        <v>263</v>
      </c>
      <c r="C176" s="7"/>
      <c r="D176" s="7"/>
      <c r="E176" s="7"/>
      <c r="F176" s="7"/>
      <c r="G176" s="7">
        <v>3180</v>
      </c>
      <c r="H176" s="7">
        <v>3510</v>
      </c>
      <c r="I176" s="7">
        <f t="shared" si="6"/>
        <v>330</v>
      </c>
      <c r="J176" s="7">
        <v>1124.7709</v>
      </c>
      <c r="K176" s="36">
        <v>73.74439026897664</v>
      </c>
      <c r="L176" s="36">
        <v>30.308292701732483</v>
      </c>
      <c r="M176" s="7"/>
      <c r="N176" s="50" t="s">
        <v>15</v>
      </c>
      <c r="O176" s="50"/>
      <c r="P176" s="50"/>
      <c r="Q176" s="50"/>
      <c r="R176" s="50"/>
      <c r="S176" s="51"/>
      <c r="T176" s="51"/>
      <c r="U176" s="51"/>
    </row>
    <row r="177" spans="1:21" ht="13.5" customHeight="1">
      <c r="A177" s="13" t="s">
        <v>63</v>
      </c>
      <c r="B177" s="13" t="s">
        <v>262</v>
      </c>
      <c r="C177" s="7"/>
      <c r="D177" s="7"/>
      <c r="E177" s="7"/>
      <c r="F177" s="7"/>
      <c r="G177" s="7">
        <v>2040</v>
      </c>
      <c r="H177" s="7">
        <v>2538</v>
      </c>
      <c r="I177" s="7">
        <f t="shared" si="6"/>
        <v>498</v>
      </c>
      <c r="J177" s="7">
        <v>701.1303333333335</v>
      </c>
      <c r="K177" s="36">
        <v>61.92620345762495</v>
      </c>
      <c r="L177" s="36">
        <v>21.444652593218706</v>
      </c>
      <c r="M177" s="7"/>
      <c r="N177" s="50" t="s">
        <v>15</v>
      </c>
      <c r="O177" s="50"/>
      <c r="P177" s="50"/>
      <c r="Q177" s="50"/>
      <c r="R177" s="50"/>
      <c r="S177" s="51"/>
      <c r="T177" s="51"/>
      <c r="U177" s="51"/>
    </row>
    <row r="178" spans="1:21" ht="13.5" customHeight="1">
      <c r="A178" s="13" t="s">
        <v>61</v>
      </c>
      <c r="B178" s="13" t="s">
        <v>261</v>
      </c>
      <c r="C178" s="7"/>
      <c r="D178" s="7"/>
      <c r="E178" s="7"/>
      <c r="F178" s="7"/>
      <c r="G178" s="7">
        <v>1560</v>
      </c>
      <c r="H178" s="7">
        <v>1722</v>
      </c>
      <c r="I178" s="7">
        <f t="shared" si="6"/>
        <v>162</v>
      </c>
      <c r="J178" s="7">
        <v>530.8144</v>
      </c>
      <c r="K178" s="36">
        <v>69.00992426275269</v>
      </c>
      <c r="L178" s="36">
        <v>26.757443197064518</v>
      </c>
      <c r="M178" s="7"/>
      <c r="N178" s="50" t="s">
        <v>15</v>
      </c>
      <c r="O178" s="50"/>
      <c r="P178" s="50"/>
      <c r="Q178" s="50"/>
      <c r="R178" s="50"/>
      <c r="S178" s="51"/>
      <c r="T178" s="51"/>
      <c r="U178" s="51"/>
    </row>
    <row r="179" spans="1:21" ht="13.5" customHeight="1">
      <c r="A179" s="13" t="s">
        <v>63</v>
      </c>
      <c r="B179" s="13" t="s">
        <v>260</v>
      </c>
      <c r="C179" s="7"/>
      <c r="D179" s="7"/>
      <c r="E179" s="7"/>
      <c r="F179" s="7"/>
      <c r="G179" s="7">
        <v>2940</v>
      </c>
      <c r="H179" s="7">
        <v>3312</v>
      </c>
      <c r="I179" s="7">
        <f t="shared" si="6"/>
        <v>372</v>
      </c>
      <c r="J179" s="7">
        <v>919.7216000000001</v>
      </c>
      <c r="K179" s="36">
        <v>58.19997286554067</v>
      </c>
      <c r="L179" s="36">
        <v>18.649979649155483</v>
      </c>
      <c r="M179" s="7"/>
      <c r="N179" s="50" t="s">
        <v>15</v>
      </c>
      <c r="O179" s="50"/>
      <c r="P179" s="50"/>
      <c r="Q179" s="50"/>
      <c r="R179" s="50"/>
      <c r="S179" s="51"/>
      <c r="T179" s="51"/>
      <c r="U179" s="51"/>
    </row>
    <row r="180" spans="1:21" ht="13.5" customHeight="1">
      <c r="A180" s="13" t="s">
        <v>64</v>
      </c>
      <c r="B180" s="13" t="s">
        <v>259</v>
      </c>
      <c r="C180" s="7"/>
      <c r="D180" s="7"/>
      <c r="E180" s="7"/>
      <c r="F180" s="7"/>
      <c r="G180" s="7">
        <v>1380</v>
      </c>
      <c r="H180" s="7">
        <v>1548</v>
      </c>
      <c r="I180" s="7">
        <f t="shared" si="6"/>
        <v>168</v>
      </c>
      <c r="J180" s="7">
        <v>421.45786666666675</v>
      </c>
      <c r="K180" s="36">
        <v>56.55567495535033</v>
      </c>
      <c r="L180" s="36">
        <v>17.416756216512752</v>
      </c>
      <c r="M180" s="7"/>
      <c r="N180" s="50" t="s">
        <v>15</v>
      </c>
      <c r="O180" s="50"/>
      <c r="P180" s="50"/>
      <c r="Q180" s="50"/>
      <c r="R180" s="50"/>
      <c r="S180" s="51"/>
      <c r="T180" s="51"/>
      <c r="U180" s="51"/>
    </row>
    <row r="181" spans="1:21" ht="13.5" customHeight="1">
      <c r="A181" s="13" t="s">
        <v>66</v>
      </c>
      <c r="B181" s="13" t="s">
        <v>258</v>
      </c>
      <c r="C181" s="7"/>
      <c r="D181" s="7"/>
      <c r="E181" s="7"/>
      <c r="F181" s="7"/>
      <c r="G181" s="7">
        <v>3060</v>
      </c>
      <c r="H181" s="7">
        <v>3528</v>
      </c>
      <c r="I181" s="7">
        <f t="shared" si="6"/>
        <v>468</v>
      </c>
      <c r="J181" s="7">
        <v>978.1707666666671</v>
      </c>
      <c r="K181" s="36">
        <v>57.93148604427569</v>
      </c>
      <c r="L181" s="36">
        <v>18.448614533206765</v>
      </c>
      <c r="M181" s="7"/>
      <c r="N181" s="50" t="s">
        <v>15</v>
      </c>
      <c r="O181" s="50"/>
      <c r="P181" s="50"/>
      <c r="Q181" s="50"/>
      <c r="R181" s="50"/>
      <c r="S181" s="51"/>
      <c r="T181" s="51"/>
      <c r="U181" s="51"/>
    </row>
    <row r="182" spans="1:21" ht="13.5" customHeight="1">
      <c r="A182" s="13" t="s">
        <v>67</v>
      </c>
      <c r="B182" s="13" t="s">
        <v>257</v>
      </c>
      <c r="C182" s="7"/>
      <c r="D182" s="7"/>
      <c r="E182" s="7"/>
      <c r="F182" s="7"/>
      <c r="G182" s="7">
        <v>6300</v>
      </c>
      <c r="H182" s="7">
        <v>8280</v>
      </c>
      <c r="I182" s="7">
        <f t="shared" si="6"/>
        <v>1980</v>
      </c>
      <c r="J182" s="7">
        <v>2171.310133333334</v>
      </c>
      <c r="K182" s="36">
        <v>59.29263728676909</v>
      </c>
      <c r="L182" s="36">
        <v>19.46947796507679</v>
      </c>
      <c r="M182" s="7"/>
      <c r="N182" s="50" t="s">
        <v>15</v>
      </c>
      <c r="O182" s="50"/>
      <c r="P182" s="50"/>
      <c r="Q182" s="50"/>
      <c r="R182" s="50"/>
      <c r="S182" s="51"/>
      <c r="T182" s="51"/>
      <c r="U182" s="51"/>
    </row>
    <row r="183" spans="1:21" ht="30" customHeight="1">
      <c r="A183" s="22" t="s">
        <v>292</v>
      </c>
      <c r="B183" s="13" t="s">
        <v>286</v>
      </c>
      <c r="C183" s="7">
        <v>59000</v>
      </c>
      <c r="D183" s="7">
        <v>50000</v>
      </c>
      <c r="E183" s="7">
        <v>52500</v>
      </c>
      <c r="F183" s="7">
        <f t="shared" si="5"/>
        <v>61950</v>
      </c>
      <c r="G183" s="7">
        <v>70800</v>
      </c>
      <c r="H183" s="7">
        <v>87210</v>
      </c>
      <c r="I183" s="7">
        <f t="shared" si="6"/>
        <v>16410</v>
      </c>
      <c r="J183" s="7">
        <v>24693.28856666667</v>
      </c>
      <c r="K183" s="36">
        <v>59.90117672250318</v>
      </c>
      <c r="L183" s="36">
        <v>19.92588254187737</v>
      </c>
      <c r="M183" s="7"/>
      <c r="N183" s="50" t="s">
        <v>15</v>
      </c>
      <c r="O183" s="50"/>
      <c r="P183" s="50"/>
      <c r="Q183" s="50"/>
      <c r="R183" s="50"/>
      <c r="S183" s="51"/>
      <c r="T183" s="51"/>
      <c r="U183" s="51"/>
    </row>
    <row r="184" spans="1:21" ht="13.5" customHeight="1">
      <c r="A184" s="13" t="s">
        <v>16</v>
      </c>
      <c r="B184" s="13" t="s">
        <v>256</v>
      </c>
      <c r="C184" s="7">
        <v>3894</v>
      </c>
      <c r="D184" s="7">
        <v>3300</v>
      </c>
      <c r="E184" s="7">
        <v>3500</v>
      </c>
      <c r="F184" s="7">
        <f t="shared" si="5"/>
        <v>4130</v>
      </c>
      <c r="G184" s="7">
        <v>4200</v>
      </c>
      <c r="H184" s="7">
        <v>4476</v>
      </c>
      <c r="I184" s="7">
        <f t="shared" si="6"/>
        <v>276</v>
      </c>
      <c r="J184" s="7">
        <v>1343.7388333333333</v>
      </c>
      <c r="K184" s="36">
        <v>59.99920223653584</v>
      </c>
      <c r="L184" s="36">
        <v>19.999401677401863</v>
      </c>
      <c r="M184" s="7"/>
      <c r="N184" s="50" t="s">
        <v>15</v>
      </c>
      <c r="O184" s="50"/>
      <c r="P184" s="50"/>
      <c r="Q184" s="50"/>
      <c r="R184" s="50"/>
      <c r="S184" s="51"/>
      <c r="T184" s="51"/>
      <c r="U184" s="51"/>
    </row>
    <row r="185" spans="1:21" ht="13.5" customHeight="1">
      <c r="A185" s="13" t="s">
        <v>47</v>
      </c>
      <c r="B185" s="13" t="s">
        <v>255</v>
      </c>
      <c r="C185" s="7">
        <v>6608</v>
      </c>
      <c r="D185" s="7">
        <v>5600</v>
      </c>
      <c r="E185" s="7">
        <v>5900</v>
      </c>
      <c r="F185" s="7">
        <f t="shared" si="5"/>
        <v>6962</v>
      </c>
      <c r="G185" s="7">
        <v>7080</v>
      </c>
      <c r="H185" s="7">
        <v>8274</v>
      </c>
      <c r="I185" s="7">
        <f t="shared" si="6"/>
        <v>1194</v>
      </c>
      <c r="J185" s="7">
        <v>2326.9647</v>
      </c>
      <c r="K185" s="36">
        <v>59.31541579551936</v>
      </c>
      <c r="L185" s="36">
        <v>19.486561846639503</v>
      </c>
      <c r="M185" s="7"/>
      <c r="N185" s="50" t="s">
        <v>15</v>
      </c>
      <c r="O185" s="50"/>
      <c r="P185" s="50"/>
      <c r="Q185" s="50"/>
      <c r="R185" s="50"/>
      <c r="S185" s="51"/>
      <c r="T185" s="51"/>
      <c r="U185" s="51"/>
    </row>
    <row r="186" spans="1:21" ht="13.5" customHeight="1">
      <c r="A186" s="13" t="s">
        <v>70</v>
      </c>
      <c r="B186" s="13" t="s">
        <v>254</v>
      </c>
      <c r="C186" s="7">
        <v>2183</v>
      </c>
      <c r="D186" s="7">
        <v>1850</v>
      </c>
      <c r="E186" s="7">
        <v>1950</v>
      </c>
      <c r="F186" s="7">
        <f t="shared" si="5"/>
        <v>2301</v>
      </c>
      <c r="G186" s="7">
        <v>2340</v>
      </c>
      <c r="H186" s="7">
        <v>2760</v>
      </c>
      <c r="I186" s="7">
        <f t="shared" si="6"/>
        <v>420</v>
      </c>
      <c r="J186" s="7">
        <v>806.9621333333334</v>
      </c>
      <c r="K186" s="36">
        <v>63.223154309133065</v>
      </c>
      <c r="L186" s="36">
        <v>22.417365731849785</v>
      </c>
      <c r="M186" s="7"/>
      <c r="N186" s="50" t="s">
        <v>15</v>
      </c>
      <c r="O186" s="50"/>
      <c r="P186" s="50"/>
      <c r="Q186" s="50"/>
      <c r="R186" s="50"/>
      <c r="S186" s="51"/>
      <c r="T186" s="51"/>
      <c r="U186" s="51"/>
    </row>
    <row r="187" spans="1:21" ht="15" customHeight="1">
      <c r="A187" s="13" t="s">
        <v>70</v>
      </c>
      <c r="B187" s="13" t="s">
        <v>253</v>
      </c>
      <c r="C187" s="7">
        <v>2242</v>
      </c>
      <c r="D187" s="7">
        <v>1900</v>
      </c>
      <c r="E187" s="7">
        <v>2000</v>
      </c>
      <c r="F187" s="7">
        <f t="shared" si="5"/>
        <v>2360</v>
      </c>
      <c r="G187" s="7">
        <f aca="true" t="shared" si="7" ref="G187:G198">F187/1.18*1.2</f>
        <v>2400</v>
      </c>
      <c r="H187" s="7">
        <v>2868</v>
      </c>
      <c r="I187" s="7">
        <f t="shared" si="6"/>
        <v>468</v>
      </c>
      <c r="J187" s="7">
        <v>820.289666666667</v>
      </c>
      <c r="K187" s="36">
        <v>60.925704068523686</v>
      </c>
      <c r="L187" s="36">
        <v>20.69427805139277</v>
      </c>
      <c r="M187" s="7"/>
      <c r="N187" s="50" t="s">
        <v>15</v>
      </c>
      <c r="O187" s="50"/>
      <c r="P187" s="50"/>
      <c r="Q187" s="50"/>
      <c r="R187" s="50"/>
      <c r="S187" s="51"/>
      <c r="T187" s="51"/>
      <c r="U187" s="51"/>
    </row>
    <row r="188" spans="1:21" ht="15" customHeight="1">
      <c r="A188" s="13" t="s">
        <v>46</v>
      </c>
      <c r="B188" s="13" t="s">
        <v>252</v>
      </c>
      <c r="C188" s="7">
        <v>3422</v>
      </c>
      <c r="D188" s="7">
        <v>2900</v>
      </c>
      <c r="E188" s="7">
        <v>3050</v>
      </c>
      <c r="F188" s="7">
        <f t="shared" si="5"/>
        <v>3599</v>
      </c>
      <c r="G188" s="7">
        <f t="shared" si="7"/>
        <v>3660</v>
      </c>
      <c r="H188" s="7">
        <v>4302</v>
      </c>
      <c r="I188" s="7">
        <f t="shared" si="6"/>
        <v>642</v>
      </c>
      <c r="J188" s="7">
        <v>1242.4171</v>
      </c>
      <c r="K188" s="36">
        <v>61.88621650443423</v>
      </c>
      <c r="L188" s="36">
        <v>21.4146623783257</v>
      </c>
      <c r="M188" s="7"/>
      <c r="N188" s="50" t="s">
        <v>15</v>
      </c>
      <c r="O188" s="50"/>
      <c r="P188" s="50"/>
      <c r="Q188" s="50"/>
      <c r="R188" s="50"/>
      <c r="S188" s="51"/>
      <c r="T188" s="51"/>
      <c r="U188" s="51"/>
    </row>
    <row r="189" spans="1:21" ht="15" customHeight="1">
      <c r="A189" s="13" t="s">
        <v>65</v>
      </c>
      <c r="B189" s="13" t="s">
        <v>251</v>
      </c>
      <c r="C189" s="7">
        <v>16048</v>
      </c>
      <c r="D189" s="7">
        <v>13600</v>
      </c>
      <c r="E189" s="7">
        <v>14300</v>
      </c>
      <c r="F189" s="7">
        <f t="shared" si="5"/>
        <v>16874</v>
      </c>
      <c r="G189" s="7">
        <f t="shared" si="7"/>
        <v>17160</v>
      </c>
      <c r="H189" s="7">
        <v>20178</v>
      </c>
      <c r="I189" s="7">
        <f t="shared" si="6"/>
        <v>3018</v>
      </c>
      <c r="J189" s="7">
        <v>5708.721100000001</v>
      </c>
      <c r="K189" s="36">
        <v>59.83182296452944</v>
      </c>
      <c r="L189" s="36">
        <v>19.873867223397085</v>
      </c>
      <c r="M189" s="7"/>
      <c r="N189" s="50" t="s">
        <v>15</v>
      </c>
      <c r="O189" s="50"/>
      <c r="P189" s="50"/>
      <c r="Q189" s="50"/>
      <c r="R189" s="50"/>
      <c r="S189" s="51"/>
      <c r="T189" s="51"/>
      <c r="U189" s="51"/>
    </row>
    <row r="190" spans="1:21" ht="23.25" customHeight="1">
      <c r="A190" s="22" t="s">
        <v>60</v>
      </c>
      <c r="B190" s="13" t="s">
        <v>285</v>
      </c>
      <c r="C190" s="7">
        <v>44840</v>
      </c>
      <c r="D190" s="7">
        <v>38000</v>
      </c>
      <c r="E190" s="7">
        <v>39900</v>
      </c>
      <c r="F190" s="7">
        <f t="shared" si="5"/>
        <v>47082</v>
      </c>
      <c r="G190" s="7">
        <f t="shared" si="7"/>
        <v>47880</v>
      </c>
      <c r="H190" s="7">
        <v>57996</v>
      </c>
      <c r="I190" s="7">
        <f t="shared" si="6"/>
        <v>10116</v>
      </c>
      <c r="J190" s="7">
        <v>16445.055333333337</v>
      </c>
      <c r="K190" s="36">
        <v>60.04413761731692</v>
      </c>
      <c r="L190" s="36">
        <v>20.033103212987697</v>
      </c>
      <c r="M190" s="7"/>
      <c r="N190" s="50" t="s">
        <v>15</v>
      </c>
      <c r="O190" s="50"/>
      <c r="P190" s="50"/>
      <c r="Q190" s="50"/>
      <c r="R190" s="50"/>
      <c r="S190" s="51"/>
      <c r="T190" s="51"/>
      <c r="U190" s="51"/>
    </row>
    <row r="191" spans="1:21" ht="15" customHeight="1">
      <c r="A191" s="13" t="s">
        <v>46</v>
      </c>
      <c r="B191" s="13" t="s">
        <v>250</v>
      </c>
      <c r="C191" s="7">
        <v>3540</v>
      </c>
      <c r="D191" s="7">
        <v>3000</v>
      </c>
      <c r="E191" s="7">
        <v>3150</v>
      </c>
      <c r="F191" s="7">
        <f t="shared" si="5"/>
        <v>3717</v>
      </c>
      <c r="G191" s="7">
        <f t="shared" si="7"/>
        <v>3780</v>
      </c>
      <c r="H191" s="7">
        <v>4170</v>
      </c>
      <c r="I191" s="7">
        <f t="shared" si="6"/>
        <v>390</v>
      </c>
      <c r="J191" s="7">
        <v>1212.4925</v>
      </c>
      <c r="K191" s="36">
        <v>62.58001581929361</v>
      </c>
      <c r="L191" s="36">
        <v>21.935011864470198</v>
      </c>
      <c r="M191" s="7"/>
      <c r="N191" s="50" t="s">
        <v>15</v>
      </c>
      <c r="O191" s="50"/>
      <c r="P191" s="50"/>
      <c r="Q191" s="50"/>
      <c r="R191" s="50" t="s">
        <v>15</v>
      </c>
      <c r="S191" s="51"/>
      <c r="T191" s="51"/>
      <c r="U191" s="51"/>
    </row>
    <row r="192" spans="1:21" ht="15" customHeight="1">
      <c r="A192" s="13" t="s">
        <v>63</v>
      </c>
      <c r="B192" s="13" t="s">
        <v>249</v>
      </c>
      <c r="C192" s="7">
        <v>2242</v>
      </c>
      <c r="D192" s="7">
        <v>1900</v>
      </c>
      <c r="E192" s="7">
        <v>2000</v>
      </c>
      <c r="F192" s="7">
        <f t="shared" si="5"/>
        <v>2360</v>
      </c>
      <c r="G192" s="7">
        <f t="shared" si="7"/>
        <v>2400</v>
      </c>
      <c r="H192" s="7">
        <v>2982</v>
      </c>
      <c r="I192" s="7">
        <f t="shared" si="6"/>
        <v>582</v>
      </c>
      <c r="J192" s="7">
        <v>844.7041999999999</v>
      </c>
      <c r="K192" s="36">
        <v>60.108640472703314</v>
      </c>
      <c r="L192" s="36">
        <v>20.081480354527486</v>
      </c>
      <c r="M192" s="7"/>
      <c r="N192" s="50" t="s">
        <v>15</v>
      </c>
      <c r="O192" s="50"/>
      <c r="P192" s="50"/>
      <c r="Q192" s="50"/>
      <c r="R192" s="50" t="s">
        <v>15</v>
      </c>
      <c r="S192" s="51"/>
      <c r="T192" s="51"/>
      <c r="U192" s="51"/>
    </row>
    <row r="193" spans="1:21" ht="15" customHeight="1">
      <c r="A193" s="13" t="s">
        <v>47</v>
      </c>
      <c r="B193" s="13" t="s">
        <v>248</v>
      </c>
      <c r="C193" s="7">
        <v>2950</v>
      </c>
      <c r="D193" s="7">
        <v>2500</v>
      </c>
      <c r="E193" s="7">
        <v>2650</v>
      </c>
      <c r="F193" s="7">
        <f t="shared" si="5"/>
        <v>3127</v>
      </c>
      <c r="G193" s="7">
        <f t="shared" si="7"/>
        <v>3180</v>
      </c>
      <c r="H193" s="7">
        <v>3642</v>
      </c>
      <c r="I193" s="7">
        <f t="shared" si="6"/>
        <v>462</v>
      </c>
      <c r="J193" s="7">
        <v>1016.6056000000001</v>
      </c>
      <c r="K193" s="36">
        <v>58.648256853720085</v>
      </c>
      <c r="L193" s="36">
        <v>18.98619264029007</v>
      </c>
      <c r="M193" s="7"/>
      <c r="N193" s="50" t="s">
        <v>15</v>
      </c>
      <c r="O193" s="50"/>
      <c r="P193" s="50"/>
      <c r="Q193" s="50"/>
      <c r="R193" s="50" t="s">
        <v>15</v>
      </c>
      <c r="S193" s="51"/>
      <c r="T193" s="51"/>
      <c r="U193" s="51"/>
    </row>
    <row r="194" spans="1:21" ht="15" customHeight="1">
      <c r="A194" s="13" t="s">
        <v>16</v>
      </c>
      <c r="B194" s="13" t="s">
        <v>247</v>
      </c>
      <c r="C194" s="7">
        <v>2802.5</v>
      </c>
      <c r="D194" s="7">
        <v>2375</v>
      </c>
      <c r="E194" s="7">
        <v>2500</v>
      </c>
      <c r="F194" s="7">
        <f t="shared" si="5"/>
        <v>2950</v>
      </c>
      <c r="G194" s="7">
        <f t="shared" si="7"/>
        <v>3000</v>
      </c>
      <c r="H194" s="7">
        <v>3528</v>
      </c>
      <c r="I194" s="7">
        <f t="shared" si="6"/>
        <v>528</v>
      </c>
      <c r="J194" s="7">
        <v>987.289666666667</v>
      </c>
      <c r="K194" s="36">
        <v>58.789043000271334</v>
      </c>
      <c r="L194" s="36">
        <v>19.091782250203522</v>
      </c>
      <c r="M194" s="7"/>
      <c r="N194" s="50" t="s">
        <v>15</v>
      </c>
      <c r="O194" s="50"/>
      <c r="P194" s="50"/>
      <c r="Q194" s="50"/>
      <c r="R194" s="50" t="s">
        <v>15</v>
      </c>
      <c r="S194" s="51"/>
      <c r="T194" s="51"/>
      <c r="U194" s="51"/>
    </row>
    <row r="195" spans="1:21" ht="15" customHeight="1">
      <c r="A195" s="13" t="s">
        <v>46</v>
      </c>
      <c r="B195" s="13" t="s">
        <v>246</v>
      </c>
      <c r="C195" s="7">
        <v>2714</v>
      </c>
      <c r="D195" s="7">
        <v>2300</v>
      </c>
      <c r="E195" s="7">
        <v>2450</v>
      </c>
      <c r="F195" s="7">
        <f t="shared" si="5"/>
        <v>2891</v>
      </c>
      <c r="G195" s="7">
        <f t="shared" si="7"/>
        <v>2940</v>
      </c>
      <c r="H195" s="7">
        <v>3246</v>
      </c>
      <c r="I195" s="7">
        <f t="shared" si="6"/>
        <v>306</v>
      </c>
      <c r="J195" s="7">
        <v>1088.6433</v>
      </c>
      <c r="K195" s="36">
        <v>79.96752798146142</v>
      </c>
      <c r="L195" s="36">
        <v>34.97564598609608</v>
      </c>
      <c r="M195" s="7"/>
      <c r="N195" s="50" t="s">
        <v>15</v>
      </c>
      <c r="O195" s="50"/>
      <c r="P195" s="50"/>
      <c r="Q195" s="50"/>
      <c r="R195" s="50" t="s">
        <v>15</v>
      </c>
      <c r="S195" s="51"/>
      <c r="T195" s="51"/>
      <c r="U195" s="51"/>
    </row>
    <row r="196" spans="1:21" ht="15" customHeight="1">
      <c r="A196" s="13" t="s">
        <v>61</v>
      </c>
      <c r="B196" s="13" t="s">
        <v>245</v>
      </c>
      <c r="C196" s="7">
        <v>1180</v>
      </c>
      <c r="D196" s="7">
        <v>1000</v>
      </c>
      <c r="E196" s="7">
        <v>1050</v>
      </c>
      <c r="F196" s="7">
        <f t="shared" si="5"/>
        <v>1239</v>
      </c>
      <c r="G196" s="7">
        <f t="shared" si="7"/>
        <v>1260</v>
      </c>
      <c r="H196" s="7">
        <v>2760</v>
      </c>
      <c r="I196" s="7">
        <f t="shared" si="6"/>
        <v>1500</v>
      </c>
      <c r="J196" s="7">
        <v>422.82309999999995</v>
      </c>
      <c r="K196" s="36">
        <v>67.41688030920781</v>
      </c>
      <c r="L196" s="36">
        <v>25.562660231905852</v>
      </c>
      <c r="M196" s="7"/>
      <c r="N196" s="50" t="s">
        <v>15</v>
      </c>
      <c r="O196" s="50"/>
      <c r="P196" s="50"/>
      <c r="Q196" s="50"/>
      <c r="R196" s="50"/>
      <c r="S196" s="51"/>
      <c r="T196" s="51"/>
      <c r="U196" s="51"/>
    </row>
    <row r="197" spans="1:21" ht="15" customHeight="1">
      <c r="A197" s="22" t="s">
        <v>60</v>
      </c>
      <c r="B197" s="28" t="s">
        <v>244</v>
      </c>
      <c r="C197" s="7">
        <v>56050</v>
      </c>
      <c r="D197" s="7">
        <v>47500</v>
      </c>
      <c r="E197" s="7">
        <v>49900</v>
      </c>
      <c r="F197" s="7">
        <f t="shared" si="5"/>
        <v>58882</v>
      </c>
      <c r="G197" s="7">
        <f t="shared" si="7"/>
        <v>59880</v>
      </c>
      <c r="H197" s="7">
        <v>70008</v>
      </c>
      <c r="I197" s="7">
        <f t="shared" si="6"/>
        <v>10128</v>
      </c>
      <c r="J197" s="7">
        <v>19830.938166666674</v>
      </c>
      <c r="K197" s="36">
        <v>59.938042974228836</v>
      </c>
      <c r="L197" s="36">
        <v>19.953532230671627</v>
      </c>
      <c r="M197" s="7"/>
      <c r="N197" s="50"/>
      <c r="O197" s="50"/>
      <c r="P197" s="50"/>
      <c r="Q197" s="50"/>
      <c r="R197" s="50" t="s">
        <v>15</v>
      </c>
      <c r="S197" s="51"/>
      <c r="T197" s="51"/>
      <c r="U197" s="51"/>
    </row>
    <row r="198" spans="1:21" ht="13.5" customHeight="1">
      <c r="A198" s="13" t="s">
        <v>199</v>
      </c>
      <c r="B198" s="28" t="s">
        <v>243</v>
      </c>
      <c r="C198" s="7">
        <v>23600</v>
      </c>
      <c r="D198" s="7">
        <v>20000</v>
      </c>
      <c r="E198" s="7">
        <v>21000</v>
      </c>
      <c r="F198" s="7">
        <f t="shared" si="5"/>
        <v>24780</v>
      </c>
      <c r="G198" s="7">
        <f t="shared" si="7"/>
        <v>25200</v>
      </c>
      <c r="H198" s="7">
        <v>30540</v>
      </c>
      <c r="I198" s="7">
        <f t="shared" si="6"/>
        <v>5340</v>
      </c>
      <c r="J198" s="7">
        <v>8677.928733333336</v>
      </c>
      <c r="K198" s="36">
        <v>60.24078444373117</v>
      </c>
      <c r="L198" s="36">
        <v>20.180588332798365</v>
      </c>
      <c r="M198" s="7"/>
      <c r="N198" s="50"/>
      <c r="O198" s="50"/>
      <c r="P198" s="50"/>
      <c r="Q198" s="50"/>
      <c r="R198" s="50" t="s">
        <v>15</v>
      </c>
      <c r="S198" s="51"/>
      <c r="T198" s="51"/>
      <c r="U198" s="51"/>
    </row>
    <row r="199" spans="1:21" ht="13.5" customHeight="1">
      <c r="A199" s="22" t="s">
        <v>68</v>
      </c>
      <c r="B199" s="28"/>
      <c r="C199" s="7"/>
      <c r="D199" s="7"/>
      <c r="E199" s="7"/>
      <c r="F199" s="7"/>
      <c r="G199" s="7"/>
      <c r="H199" s="7"/>
      <c r="I199" s="7"/>
      <c r="J199" s="7"/>
      <c r="K199" s="36"/>
      <c r="L199" s="36"/>
      <c r="M199" s="7"/>
      <c r="N199" s="50"/>
      <c r="O199" s="50"/>
      <c r="P199" s="50"/>
      <c r="Q199" s="50"/>
      <c r="R199" s="50"/>
      <c r="S199" s="51"/>
      <c r="T199" s="51"/>
      <c r="U199" s="51"/>
    </row>
    <row r="200" spans="1:21" ht="15" customHeight="1">
      <c r="A200" s="13" t="s">
        <v>45</v>
      </c>
      <c r="B200" s="13" t="s">
        <v>294</v>
      </c>
      <c r="C200" s="7">
        <v>120000</v>
      </c>
      <c r="D200" s="7"/>
      <c r="E200" s="7"/>
      <c r="F200" s="7">
        <v>120000</v>
      </c>
      <c r="G200" s="7">
        <v>132000</v>
      </c>
      <c r="H200" s="7">
        <v>145530</v>
      </c>
      <c r="I200" s="7">
        <f t="shared" si="6"/>
        <v>13530</v>
      </c>
      <c r="J200" s="7"/>
      <c r="K200" s="36"/>
      <c r="L200" s="36"/>
      <c r="M200" s="36" t="s">
        <v>376</v>
      </c>
      <c r="N200" s="50" t="s">
        <v>15</v>
      </c>
      <c r="O200" s="50" t="s">
        <v>15</v>
      </c>
      <c r="P200" s="50" t="s">
        <v>15</v>
      </c>
      <c r="Q200" s="50" t="s">
        <v>15</v>
      </c>
      <c r="R200" s="50"/>
      <c r="S200" s="51"/>
      <c r="T200" s="51"/>
      <c r="U200" s="51"/>
    </row>
    <row r="201" spans="1:21" s="6" customFormat="1" ht="15" customHeight="1">
      <c r="A201" s="13" t="s">
        <v>45</v>
      </c>
      <c r="B201" s="13" t="s">
        <v>379</v>
      </c>
      <c r="C201" s="7">
        <v>120000</v>
      </c>
      <c r="D201" s="7"/>
      <c r="E201" s="7"/>
      <c r="F201" s="7">
        <v>120000</v>
      </c>
      <c r="G201" s="7">
        <v>132000</v>
      </c>
      <c r="H201" s="7">
        <v>145530</v>
      </c>
      <c r="I201" s="7">
        <f t="shared" si="6"/>
        <v>13530</v>
      </c>
      <c r="J201" s="7"/>
      <c r="K201" s="36"/>
      <c r="L201" s="36"/>
      <c r="M201" s="36" t="s">
        <v>376</v>
      </c>
      <c r="N201" s="50" t="s">
        <v>15</v>
      </c>
      <c r="O201" s="50" t="s">
        <v>15</v>
      </c>
      <c r="P201" s="50" t="s">
        <v>15</v>
      </c>
      <c r="Q201" s="50" t="s">
        <v>15</v>
      </c>
      <c r="R201" s="50"/>
      <c r="S201" s="51"/>
      <c r="T201" s="51"/>
      <c r="U201" s="51"/>
    </row>
    <row r="202" spans="1:21" ht="14.25" customHeight="1">
      <c r="A202" s="13" t="s">
        <v>69</v>
      </c>
      <c r="B202" s="22" t="s">
        <v>201</v>
      </c>
      <c r="C202" s="7">
        <v>342200</v>
      </c>
      <c r="D202" s="7">
        <v>290000</v>
      </c>
      <c r="E202" s="7">
        <v>304500</v>
      </c>
      <c r="F202" s="7">
        <f t="shared" si="5"/>
        <v>359310</v>
      </c>
      <c r="G202" s="7">
        <f>F202/1.18*1.2</f>
        <v>365400</v>
      </c>
      <c r="H202" s="7">
        <v>485100</v>
      </c>
      <c r="I202" s="7">
        <f t="shared" si="6"/>
        <v>119700</v>
      </c>
      <c r="J202" s="7">
        <v>122193.54516666668</v>
      </c>
      <c r="K202" s="36">
        <v>59.98020463605877</v>
      </c>
      <c r="L202" s="36">
        <v>19.98515347704408</v>
      </c>
      <c r="M202" s="7"/>
      <c r="N202" s="50" t="s">
        <v>15</v>
      </c>
      <c r="O202" s="50"/>
      <c r="P202" s="50"/>
      <c r="Q202" s="50"/>
      <c r="R202" s="50"/>
      <c r="S202" s="51"/>
      <c r="T202" s="51"/>
      <c r="U202" s="51"/>
    </row>
    <row r="203" spans="1:21" ht="14.25" customHeight="1">
      <c r="A203" s="13" t="s">
        <v>70</v>
      </c>
      <c r="B203" s="13" t="s">
        <v>202</v>
      </c>
      <c r="C203" s="7">
        <v>4602</v>
      </c>
      <c r="D203" s="7">
        <v>3900</v>
      </c>
      <c r="E203" s="7">
        <v>4100</v>
      </c>
      <c r="F203" s="7">
        <f t="shared" si="5"/>
        <v>4838</v>
      </c>
      <c r="G203" s="7">
        <f aca="true" t="shared" si="8" ref="G203:G260">F203/1.18*1.2</f>
        <v>4920</v>
      </c>
      <c r="H203" s="7">
        <v>5844</v>
      </c>
      <c r="I203" s="7">
        <f t="shared" si="6"/>
        <v>924</v>
      </c>
      <c r="J203" s="7">
        <v>1639.512716666667</v>
      </c>
      <c r="K203" s="36">
        <v>59.03571592301057</v>
      </c>
      <c r="L203" s="36">
        <v>19.276786942257914</v>
      </c>
      <c r="M203" s="7"/>
      <c r="N203" s="50" t="s">
        <v>15</v>
      </c>
      <c r="O203" s="50"/>
      <c r="P203" s="50"/>
      <c r="Q203" s="50"/>
      <c r="R203" s="50"/>
      <c r="S203" s="51"/>
      <c r="T203" s="51"/>
      <c r="U203" s="51"/>
    </row>
    <row r="204" spans="1:21" ht="14.25" customHeight="1">
      <c r="A204" s="13" t="s">
        <v>71</v>
      </c>
      <c r="B204" s="13" t="s">
        <v>203</v>
      </c>
      <c r="C204" s="7">
        <v>5782</v>
      </c>
      <c r="D204" s="7">
        <v>4900</v>
      </c>
      <c r="E204" s="7">
        <v>5150</v>
      </c>
      <c r="F204" s="7">
        <v>6844</v>
      </c>
      <c r="G204" s="7">
        <v>7800</v>
      </c>
      <c r="H204" s="7">
        <v>9372</v>
      </c>
      <c r="I204" s="7">
        <f t="shared" si="6"/>
        <v>1572</v>
      </c>
      <c r="J204" s="7">
        <v>2633.938933333334</v>
      </c>
      <c r="K204" s="36">
        <v>59.19769515899361</v>
      </c>
      <c r="L204" s="36">
        <v>19.398271369245208</v>
      </c>
      <c r="M204" s="7"/>
      <c r="N204" s="50" t="s">
        <v>15</v>
      </c>
      <c r="O204" s="50"/>
      <c r="P204" s="50"/>
      <c r="Q204" s="50"/>
      <c r="R204" s="50"/>
      <c r="S204" s="51"/>
      <c r="T204" s="51"/>
      <c r="U204" s="51"/>
    </row>
    <row r="205" spans="1:21" ht="14.25" customHeight="1">
      <c r="A205" s="13" t="s">
        <v>17</v>
      </c>
      <c r="B205" s="13" t="s">
        <v>204</v>
      </c>
      <c r="C205" s="7">
        <v>88500</v>
      </c>
      <c r="D205" s="7">
        <v>75000</v>
      </c>
      <c r="E205" s="7">
        <v>78750</v>
      </c>
      <c r="F205" s="7">
        <v>94400</v>
      </c>
      <c r="G205" s="7">
        <f t="shared" si="8"/>
        <v>96000</v>
      </c>
      <c r="H205" s="7">
        <v>137814</v>
      </c>
      <c r="I205" s="7">
        <f t="shared" si="6"/>
        <v>41814</v>
      </c>
      <c r="J205" s="7">
        <v>32763.353866666672</v>
      </c>
      <c r="K205" s="36">
        <v>59.94760827502239</v>
      </c>
      <c r="L205" s="36">
        <v>19.960706206266778</v>
      </c>
      <c r="M205" s="7"/>
      <c r="N205" s="50" t="s">
        <v>15</v>
      </c>
      <c r="O205" s="50"/>
      <c r="P205" s="50"/>
      <c r="Q205" s="50"/>
      <c r="R205" s="50"/>
      <c r="S205" s="51"/>
      <c r="T205" s="51"/>
      <c r="U205" s="51"/>
    </row>
    <row r="206" spans="1:21" ht="14.25" customHeight="1">
      <c r="A206" s="13" t="s">
        <v>48</v>
      </c>
      <c r="B206" s="13" t="s">
        <v>205</v>
      </c>
      <c r="C206" s="7">
        <v>3422</v>
      </c>
      <c r="D206" s="7">
        <v>2900</v>
      </c>
      <c r="E206" s="7">
        <v>3050</v>
      </c>
      <c r="F206" s="7">
        <f t="shared" si="5"/>
        <v>3599</v>
      </c>
      <c r="G206" s="7">
        <f t="shared" si="8"/>
        <v>3660</v>
      </c>
      <c r="H206" s="7">
        <v>4302</v>
      </c>
      <c r="I206" s="7">
        <f t="shared" si="6"/>
        <v>642</v>
      </c>
      <c r="J206" s="7">
        <v>1201.4113000000002</v>
      </c>
      <c r="K206" s="36">
        <v>58.64580332792036</v>
      </c>
      <c r="L206" s="36">
        <v>18.984352495940257</v>
      </c>
      <c r="M206" s="7"/>
      <c r="N206" s="50" t="s">
        <v>15</v>
      </c>
      <c r="O206" s="50"/>
      <c r="P206" s="50"/>
      <c r="Q206" s="50"/>
      <c r="R206" s="50"/>
      <c r="S206" s="51"/>
      <c r="T206" s="51"/>
      <c r="U206" s="51"/>
    </row>
    <row r="207" spans="1:21" ht="14.25" customHeight="1">
      <c r="A207" s="13" t="s">
        <v>51</v>
      </c>
      <c r="B207" s="13" t="s">
        <v>206</v>
      </c>
      <c r="C207" s="7">
        <v>9322</v>
      </c>
      <c r="D207" s="7">
        <v>7900</v>
      </c>
      <c r="E207" s="7">
        <v>8300</v>
      </c>
      <c r="F207" s="7">
        <v>11446</v>
      </c>
      <c r="G207" s="7">
        <f t="shared" si="8"/>
        <v>11640</v>
      </c>
      <c r="H207" s="7">
        <v>14886</v>
      </c>
      <c r="I207" s="7">
        <f t="shared" si="6"/>
        <v>3246</v>
      </c>
      <c r="J207" s="7">
        <v>4151.1358</v>
      </c>
      <c r="K207" s="36">
        <v>60.610572480032516</v>
      </c>
      <c r="L207" s="36">
        <v>20.457929360024394</v>
      </c>
      <c r="M207" s="7"/>
      <c r="N207" s="50" t="s">
        <v>15</v>
      </c>
      <c r="O207" s="50"/>
      <c r="P207" s="50"/>
      <c r="Q207" s="50"/>
      <c r="R207" s="50"/>
      <c r="S207" s="51"/>
      <c r="T207" s="51"/>
      <c r="U207" s="51"/>
    </row>
    <row r="208" spans="1:21" ht="14.25" customHeight="1">
      <c r="A208" s="13" t="s">
        <v>71</v>
      </c>
      <c r="B208" s="13" t="s">
        <v>207</v>
      </c>
      <c r="C208" s="7">
        <v>5310</v>
      </c>
      <c r="D208" s="7">
        <v>4500</v>
      </c>
      <c r="E208" s="7">
        <v>4750</v>
      </c>
      <c r="F208" s="7">
        <v>6490</v>
      </c>
      <c r="G208" s="7">
        <f t="shared" si="8"/>
        <v>6600</v>
      </c>
      <c r="H208" s="7">
        <v>8868</v>
      </c>
      <c r="I208" s="7">
        <f t="shared" si="6"/>
        <v>2268</v>
      </c>
      <c r="J208" s="7">
        <v>2350.5331</v>
      </c>
      <c r="K208" s="36">
        <v>60.27831906971696</v>
      </c>
      <c r="L208" s="36">
        <v>20.20873930228771</v>
      </c>
      <c r="M208" s="7"/>
      <c r="N208" s="50" t="s">
        <v>15</v>
      </c>
      <c r="O208" s="50"/>
      <c r="P208" s="50"/>
      <c r="Q208" s="50"/>
      <c r="R208" s="50"/>
      <c r="S208" s="51"/>
      <c r="T208" s="51"/>
      <c r="U208" s="51"/>
    </row>
    <row r="209" spans="1:21" ht="14.25" customHeight="1">
      <c r="A209" s="13" t="s">
        <v>82</v>
      </c>
      <c r="B209" s="13" t="s">
        <v>208</v>
      </c>
      <c r="C209" s="7">
        <v>94.4</v>
      </c>
      <c r="D209" s="7">
        <v>80</v>
      </c>
      <c r="E209" s="7">
        <v>84.745</v>
      </c>
      <c r="F209" s="7">
        <f t="shared" si="5"/>
        <v>99.9991</v>
      </c>
      <c r="G209" s="7">
        <v>102</v>
      </c>
      <c r="H209" s="7">
        <v>114</v>
      </c>
      <c r="I209" s="7">
        <f t="shared" si="6"/>
        <v>12</v>
      </c>
      <c r="J209" s="7">
        <v>35.5855</v>
      </c>
      <c r="K209" s="36">
        <v>72.01428730433378</v>
      </c>
      <c r="L209" s="36">
        <v>29.01071547825032</v>
      </c>
      <c r="M209" s="7"/>
      <c r="N209" s="50" t="s">
        <v>15</v>
      </c>
      <c r="O209" s="50"/>
      <c r="P209" s="50"/>
      <c r="Q209" s="50"/>
      <c r="R209" s="50"/>
      <c r="S209" s="51"/>
      <c r="T209" s="51"/>
      <c r="U209" s="51"/>
    </row>
    <row r="210" spans="1:21" ht="14.25" customHeight="1">
      <c r="A210" s="13" t="s">
        <v>79</v>
      </c>
      <c r="B210" s="13" t="s">
        <v>209</v>
      </c>
      <c r="C210" s="7">
        <v>59</v>
      </c>
      <c r="D210" s="7">
        <v>50</v>
      </c>
      <c r="E210" s="7">
        <v>54</v>
      </c>
      <c r="F210" s="7">
        <f t="shared" si="5"/>
        <v>63.72</v>
      </c>
      <c r="G210" s="7">
        <f t="shared" si="8"/>
        <v>64.8</v>
      </c>
      <c r="H210" s="7">
        <v>78</v>
      </c>
      <c r="I210" s="7">
        <f t="shared" si="6"/>
        <v>13.200000000000003</v>
      </c>
      <c r="J210" s="7">
        <v>22.974198333333334</v>
      </c>
      <c r="K210" s="36">
        <v>64.97386978876415</v>
      </c>
      <c r="L210" s="36">
        <v>23.73040234157311</v>
      </c>
      <c r="M210" s="7"/>
      <c r="N210" s="50" t="s">
        <v>15</v>
      </c>
      <c r="O210" s="50"/>
      <c r="P210" s="50"/>
      <c r="Q210" s="50"/>
      <c r="R210" s="50"/>
      <c r="S210" s="51"/>
      <c r="T210" s="51"/>
      <c r="U210" s="51"/>
    </row>
    <row r="211" spans="1:21" ht="14.25" customHeight="1">
      <c r="A211" s="13" t="s">
        <v>73</v>
      </c>
      <c r="B211" s="13" t="s">
        <v>210</v>
      </c>
      <c r="C211" s="7">
        <v>212.4</v>
      </c>
      <c r="D211" s="7">
        <v>180</v>
      </c>
      <c r="E211" s="7">
        <v>190</v>
      </c>
      <c r="F211" s="7">
        <f t="shared" si="5"/>
        <v>224.2</v>
      </c>
      <c r="G211" s="7">
        <f t="shared" si="8"/>
        <v>228</v>
      </c>
      <c r="H211" s="7">
        <v>276</v>
      </c>
      <c r="I211" s="7">
        <f t="shared" si="6"/>
        <v>48</v>
      </c>
      <c r="J211" s="7">
        <v>75.30433333333335</v>
      </c>
      <c r="K211" s="36">
        <v>56.607456519505774</v>
      </c>
      <c r="L211" s="36">
        <v>17.45559238962933</v>
      </c>
      <c r="M211" s="7"/>
      <c r="N211" s="50" t="s">
        <v>15</v>
      </c>
      <c r="O211" s="50"/>
      <c r="P211" s="50"/>
      <c r="Q211" s="50"/>
      <c r="R211" s="50"/>
      <c r="S211" s="51"/>
      <c r="T211" s="51"/>
      <c r="U211" s="51"/>
    </row>
    <row r="212" spans="1:21" ht="14.25" customHeight="1">
      <c r="A212" s="13" t="s">
        <v>71</v>
      </c>
      <c r="B212" s="13" t="s">
        <v>211</v>
      </c>
      <c r="C212" s="7">
        <v>590</v>
      </c>
      <c r="D212" s="7">
        <v>500</v>
      </c>
      <c r="E212" s="7">
        <v>540</v>
      </c>
      <c r="F212" s="7">
        <f t="shared" si="5"/>
        <v>637.1999999999999</v>
      </c>
      <c r="G212" s="7">
        <v>792</v>
      </c>
      <c r="H212" s="7">
        <v>996</v>
      </c>
      <c r="I212" s="7">
        <f t="shared" si="6"/>
        <v>204</v>
      </c>
      <c r="J212" s="7">
        <v>287.8753</v>
      </c>
      <c r="K212" s="36">
        <v>62.29385704767566</v>
      </c>
      <c r="L212" s="36">
        <v>21.720392785756744</v>
      </c>
      <c r="M212" s="7"/>
      <c r="N212" s="50" t="s">
        <v>15</v>
      </c>
      <c r="O212" s="50"/>
      <c r="P212" s="50"/>
      <c r="Q212" s="50"/>
      <c r="R212" s="50"/>
      <c r="S212" s="51"/>
      <c r="T212" s="51"/>
      <c r="U212" s="51"/>
    </row>
    <row r="213" spans="1:21" ht="14.25" customHeight="1">
      <c r="A213" s="13" t="s">
        <v>74</v>
      </c>
      <c r="B213" s="13" t="s">
        <v>212</v>
      </c>
      <c r="C213" s="7">
        <v>436.6</v>
      </c>
      <c r="D213" s="7">
        <v>370</v>
      </c>
      <c r="E213" s="7">
        <v>400</v>
      </c>
      <c r="F213" s="7">
        <f t="shared" si="5"/>
        <v>472</v>
      </c>
      <c r="G213" s="7">
        <f t="shared" si="8"/>
        <v>480</v>
      </c>
      <c r="H213" s="7">
        <v>552</v>
      </c>
      <c r="I213" s="7">
        <f t="shared" si="6"/>
        <v>72</v>
      </c>
      <c r="J213" s="7">
        <v>141.59996666666666</v>
      </c>
      <c r="K213" s="36">
        <v>51.47841111507378</v>
      </c>
      <c r="L213" s="36">
        <v>13.60880833630533</v>
      </c>
      <c r="M213" s="7"/>
      <c r="N213" s="50" t="s">
        <v>15</v>
      </c>
      <c r="O213" s="50"/>
      <c r="P213" s="50"/>
      <c r="Q213" s="50"/>
      <c r="R213" s="50"/>
      <c r="S213" s="51"/>
      <c r="T213" s="51"/>
      <c r="U213" s="51"/>
    </row>
    <row r="214" spans="1:21" ht="14.25" customHeight="1">
      <c r="A214" s="13" t="s">
        <v>94</v>
      </c>
      <c r="B214" s="13" t="s">
        <v>213</v>
      </c>
      <c r="C214" s="7">
        <v>354</v>
      </c>
      <c r="D214" s="7">
        <v>300</v>
      </c>
      <c r="E214" s="7">
        <v>320</v>
      </c>
      <c r="F214" s="7">
        <f t="shared" si="5"/>
        <v>377.59999999999997</v>
      </c>
      <c r="G214" s="7">
        <f t="shared" si="8"/>
        <v>384</v>
      </c>
      <c r="H214" s="7">
        <v>552</v>
      </c>
      <c r="I214" s="7">
        <f t="shared" si="6"/>
        <v>168</v>
      </c>
      <c r="J214" s="7">
        <v>124.26953333333338</v>
      </c>
      <c r="K214" s="36">
        <v>59.44096172237059</v>
      </c>
      <c r="L214" s="36">
        <v>19.580721291777948</v>
      </c>
      <c r="M214" s="7"/>
      <c r="N214" s="50"/>
      <c r="O214" s="50"/>
      <c r="P214" s="50"/>
      <c r="Q214" s="50"/>
      <c r="R214" s="50" t="s">
        <v>15</v>
      </c>
      <c r="S214" s="51"/>
      <c r="T214" s="51"/>
      <c r="U214" s="51"/>
    </row>
    <row r="215" spans="1:21" ht="14.25" customHeight="1">
      <c r="A215" s="13" t="s">
        <v>88</v>
      </c>
      <c r="B215" s="13" t="s">
        <v>214</v>
      </c>
      <c r="C215" s="7">
        <v>424.8</v>
      </c>
      <c r="D215" s="7">
        <v>360</v>
      </c>
      <c r="E215" s="7">
        <v>380</v>
      </c>
      <c r="F215" s="7">
        <f t="shared" si="5"/>
        <v>448.4</v>
      </c>
      <c r="G215" s="7">
        <f t="shared" si="8"/>
        <v>456</v>
      </c>
      <c r="H215" s="7">
        <v>552</v>
      </c>
      <c r="I215" s="7">
        <f t="shared" si="6"/>
        <v>96</v>
      </c>
      <c r="J215" s="7">
        <v>162.99590666666668</v>
      </c>
      <c r="K215" s="36">
        <v>64.25490532163292</v>
      </c>
      <c r="L215" s="36">
        <v>23.19117899122469</v>
      </c>
      <c r="M215" s="7"/>
      <c r="N215" s="50"/>
      <c r="O215" s="50"/>
      <c r="P215" s="50"/>
      <c r="Q215" s="50"/>
      <c r="R215" s="50" t="s">
        <v>15</v>
      </c>
      <c r="S215" s="51"/>
      <c r="T215" s="51"/>
      <c r="U215" s="51"/>
    </row>
    <row r="216" spans="1:21" ht="18" customHeight="1">
      <c r="A216" s="13" t="s">
        <v>89</v>
      </c>
      <c r="B216" s="13" t="s">
        <v>215</v>
      </c>
      <c r="C216" s="7">
        <v>11446</v>
      </c>
      <c r="D216" s="7">
        <v>9700</v>
      </c>
      <c r="E216" s="7">
        <v>10200</v>
      </c>
      <c r="F216" s="7">
        <f t="shared" si="5"/>
        <v>12036</v>
      </c>
      <c r="G216" s="7">
        <f t="shared" si="8"/>
        <v>12240</v>
      </c>
      <c r="H216" s="7">
        <v>14112</v>
      </c>
      <c r="I216" s="7">
        <f t="shared" si="6"/>
        <v>1872</v>
      </c>
      <c r="J216" s="7">
        <v>4005.437066666668</v>
      </c>
      <c r="K216" s="36">
        <v>60.13059610896266</v>
      </c>
      <c r="L216" s="36">
        <v>20.097947081721983</v>
      </c>
      <c r="M216" s="7"/>
      <c r="N216" s="50"/>
      <c r="O216" s="50"/>
      <c r="P216" s="50"/>
      <c r="Q216" s="50"/>
      <c r="R216" s="50" t="s">
        <v>15</v>
      </c>
      <c r="S216" s="51"/>
      <c r="T216" s="51"/>
      <c r="U216" s="51"/>
    </row>
    <row r="217" spans="1:21" ht="18" customHeight="1">
      <c r="A217" s="13" t="s">
        <v>71</v>
      </c>
      <c r="B217" s="13" t="s">
        <v>216</v>
      </c>
      <c r="C217" s="7">
        <v>1180</v>
      </c>
      <c r="D217" s="7">
        <v>1000</v>
      </c>
      <c r="E217" s="7">
        <v>1050</v>
      </c>
      <c r="F217" s="7">
        <f t="shared" si="5"/>
        <v>1239</v>
      </c>
      <c r="G217" s="7">
        <v>1380</v>
      </c>
      <c r="H217" s="7">
        <v>1878</v>
      </c>
      <c r="I217" s="7">
        <f t="shared" si="6"/>
        <v>498</v>
      </c>
      <c r="J217" s="7">
        <v>457.855</v>
      </c>
      <c r="K217" s="36">
        <v>57.79939278793654</v>
      </c>
      <c r="L217" s="36">
        <v>18.34954459095242</v>
      </c>
      <c r="M217" s="7"/>
      <c r="N217" s="50"/>
      <c r="O217" s="50"/>
      <c r="P217" s="50"/>
      <c r="Q217" s="50"/>
      <c r="R217" s="50" t="s">
        <v>15</v>
      </c>
      <c r="S217" s="51"/>
      <c r="T217" s="51"/>
      <c r="U217" s="51"/>
    </row>
    <row r="218" spans="1:21" ht="18" customHeight="1">
      <c r="A218" s="13" t="s">
        <v>72</v>
      </c>
      <c r="B218" s="13" t="s">
        <v>217</v>
      </c>
      <c r="C218" s="7">
        <v>295</v>
      </c>
      <c r="D218" s="7">
        <v>250</v>
      </c>
      <c r="E218" s="7">
        <v>270</v>
      </c>
      <c r="F218" s="7">
        <f t="shared" si="5"/>
        <v>318.59999999999997</v>
      </c>
      <c r="G218" s="7">
        <f t="shared" si="8"/>
        <v>324</v>
      </c>
      <c r="H218" s="7">
        <v>360</v>
      </c>
      <c r="I218" s="7">
        <f t="shared" si="6"/>
        <v>36</v>
      </c>
      <c r="J218" s="7">
        <v>99.96809999999999</v>
      </c>
      <c r="K218" s="36">
        <v>58.79373223495119</v>
      </c>
      <c r="L218" s="36">
        <v>19.095299176213402</v>
      </c>
      <c r="M218" s="7"/>
      <c r="N218" s="50"/>
      <c r="O218" s="50"/>
      <c r="P218" s="50"/>
      <c r="Q218" s="50"/>
      <c r="R218" s="50" t="s">
        <v>15</v>
      </c>
      <c r="S218" s="51"/>
      <c r="T218" s="51"/>
      <c r="U218" s="51"/>
    </row>
    <row r="219" spans="1:21" ht="18" customHeight="1">
      <c r="A219" s="13" t="s">
        <v>82</v>
      </c>
      <c r="B219" s="13" t="s">
        <v>218</v>
      </c>
      <c r="C219" s="7">
        <v>826</v>
      </c>
      <c r="D219" s="7">
        <v>700</v>
      </c>
      <c r="E219" s="7">
        <v>750</v>
      </c>
      <c r="F219" s="7">
        <f t="shared" si="5"/>
        <v>885</v>
      </c>
      <c r="G219" s="7">
        <f t="shared" si="8"/>
        <v>900</v>
      </c>
      <c r="H219" s="7">
        <v>1050</v>
      </c>
      <c r="I219" s="7">
        <f t="shared" si="6"/>
        <v>150</v>
      </c>
      <c r="J219" s="7">
        <v>308.5419666666667</v>
      </c>
      <c r="K219" s="36">
        <v>63.863836120708925</v>
      </c>
      <c r="L219" s="36">
        <v>22.897877090531708</v>
      </c>
      <c r="M219" s="7"/>
      <c r="N219" s="50"/>
      <c r="O219" s="50"/>
      <c r="P219" s="50"/>
      <c r="Q219" s="50"/>
      <c r="R219" s="50" t="s">
        <v>15</v>
      </c>
      <c r="S219" s="51"/>
      <c r="T219" s="51"/>
      <c r="U219" s="51"/>
    </row>
    <row r="220" spans="1:21" ht="13.5" customHeight="1">
      <c r="A220" s="13" t="s">
        <v>82</v>
      </c>
      <c r="B220" s="13" t="s">
        <v>242</v>
      </c>
      <c r="C220" s="7">
        <v>826</v>
      </c>
      <c r="D220" s="7">
        <v>700</v>
      </c>
      <c r="E220" s="7">
        <v>750</v>
      </c>
      <c r="F220" s="7">
        <f t="shared" si="5"/>
        <v>885</v>
      </c>
      <c r="G220" s="7">
        <f t="shared" si="8"/>
        <v>900</v>
      </c>
      <c r="H220" s="7">
        <v>1104</v>
      </c>
      <c r="I220" s="7">
        <f t="shared" si="6"/>
        <v>204</v>
      </c>
      <c r="J220" s="7">
        <v>323.1999333333334</v>
      </c>
      <c r="K220" s="36">
        <v>63.35596401516415</v>
      </c>
      <c r="L220" s="36">
        <v>22.516973011373096</v>
      </c>
      <c r="M220" s="7"/>
      <c r="N220" s="50"/>
      <c r="O220" s="50"/>
      <c r="P220" s="50"/>
      <c r="Q220" s="50"/>
      <c r="R220" s="50" t="s">
        <v>15</v>
      </c>
      <c r="S220" s="51"/>
      <c r="T220" s="51"/>
      <c r="U220" s="51"/>
    </row>
    <row r="221" spans="1:21" ht="13.5" customHeight="1">
      <c r="A221" s="13" t="s">
        <v>62</v>
      </c>
      <c r="B221" s="13" t="s">
        <v>241</v>
      </c>
      <c r="C221" s="7">
        <v>177</v>
      </c>
      <c r="D221" s="7">
        <v>150</v>
      </c>
      <c r="E221" s="7">
        <v>160</v>
      </c>
      <c r="F221" s="7">
        <f t="shared" si="5"/>
        <v>188.79999999999998</v>
      </c>
      <c r="G221" s="7">
        <f t="shared" si="8"/>
        <v>192</v>
      </c>
      <c r="H221" s="7">
        <v>444</v>
      </c>
      <c r="I221" s="7">
        <f t="shared" si="6"/>
        <v>252</v>
      </c>
      <c r="J221" s="7">
        <v>63.842886666666686</v>
      </c>
      <c r="K221" s="36">
        <v>62.08961260388082</v>
      </c>
      <c r="L221" s="36">
        <v>21.567209452910618</v>
      </c>
      <c r="M221" s="7"/>
      <c r="N221" s="50"/>
      <c r="O221" s="50"/>
      <c r="P221" s="50"/>
      <c r="Q221" s="50"/>
      <c r="R221" s="50" t="s">
        <v>15</v>
      </c>
      <c r="S221" s="51"/>
      <c r="T221" s="51"/>
      <c r="U221" s="51"/>
    </row>
    <row r="222" spans="1:21" ht="13.5" customHeight="1">
      <c r="A222" s="13" t="s">
        <v>90</v>
      </c>
      <c r="B222" s="13" t="s">
        <v>240</v>
      </c>
      <c r="C222" s="7">
        <v>212.4</v>
      </c>
      <c r="D222" s="7">
        <v>180</v>
      </c>
      <c r="E222" s="7">
        <v>190</v>
      </c>
      <c r="F222" s="7">
        <f t="shared" si="5"/>
        <v>224.2</v>
      </c>
      <c r="G222" s="7">
        <f t="shared" si="8"/>
        <v>228</v>
      </c>
      <c r="H222" s="7">
        <v>276</v>
      </c>
      <c r="I222" s="7">
        <f t="shared" si="6"/>
        <v>48</v>
      </c>
      <c r="J222" s="7">
        <v>87.49505333333335</v>
      </c>
      <c r="K222" s="36">
        <v>72.4067351284157</v>
      </c>
      <c r="L222" s="36">
        <v>29.305051346311785</v>
      </c>
      <c r="M222" s="7"/>
      <c r="N222" s="50"/>
      <c r="O222" s="50"/>
      <c r="P222" s="50"/>
      <c r="Q222" s="50"/>
      <c r="R222" s="50" t="s">
        <v>15</v>
      </c>
      <c r="S222" s="51"/>
      <c r="T222" s="51"/>
      <c r="U222" s="51"/>
    </row>
    <row r="223" spans="1:21" ht="13.5" customHeight="1">
      <c r="A223" s="13" t="s">
        <v>82</v>
      </c>
      <c r="B223" s="13" t="s">
        <v>239</v>
      </c>
      <c r="C223" s="7">
        <v>118</v>
      </c>
      <c r="D223" s="7">
        <v>100</v>
      </c>
      <c r="E223" s="7">
        <v>110</v>
      </c>
      <c r="F223" s="7">
        <f t="shared" si="5"/>
        <v>129.79999999999998</v>
      </c>
      <c r="G223" s="7">
        <f t="shared" si="8"/>
        <v>131.99999999999997</v>
      </c>
      <c r="H223" s="7">
        <v>168</v>
      </c>
      <c r="I223" s="7">
        <f t="shared" si="6"/>
        <v>36.00000000000003</v>
      </c>
      <c r="J223" s="7">
        <v>58.979699999999994</v>
      </c>
      <c r="K223" s="36">
        <v>89.33570432124662</v>
      </c>
      <c r="L223" s="36">
        <v>42.001778240934954</v>
      </c>
      <c r="M223" s="7"/>
      <c r="N223" s="50"/>
      <c r="O223" s="50"/>
      <c r="P223" s="50"/>
      <c r="Q223" s="50"/>
      <c r="R223" s="50" t="s">
        <v>15</v>
      </c>
      <c r="S223" s="51"/>
      <c r="T223" s="51"/>
      <c r="U223" s="51"/>
    </row>
    <row r="224" spans="1:21" ht="13.5" customHeight="1">
      <c r="A224" s="13" t="s">
        <v>91</v>
      </c>
      <c r="B224" s="13" t="s">
        <v>238</v>
      </c>
      <c r="C224" s="7">
        <v>177</v>
      </c>
      <c r="D224" s="7">
        <v>150</v>
      </c>
      <c r="E224" s="7">
        <v>160</v>
      </c>
      <c r="F224" s="7">
        <f t="shared" si="5"/>
        <v>188.79999999999998</v>
      </c>
      <c r="G224" s="7">
        <f t="shared" si="8"/>
        <v>192</v>
      </c>
      <c r="H224" s="7">
        <v>258</v>
      </c>
      <c r="I224" s="7">
        <f t="shared" si="6"/>
        <v>66</v>
      </c>
      <c r="J224" s="7">
        <v>61.31043166666669</v>
      </c>
      <c r="K224" s="36">
        <v>58.19345354042568</v>
      </c>
      <c r="L224" s="36">
        <v>18.645090155319252</v>
      </c>
      <c r="M224" s="7"/>
      <c r="N224" s="50"/>
      <c r="O224" s="50"/>
      <c r="P224" s="50"/>
      <c r="Q224" s="50"/>
      <c r="R224" s="50" t="s">
        <v>15</v>
      </c>
      <c r="S224" s="51"/>
      <c r="T224" s="51"/>
      <c r="U224" s="51"/>
    </row>
    <row r="225" spans="1:21" ht="13.5" customHeight="1">
      <c r="A225" s="13" t="s">
        <v>92</v>
      </c>
      <c r="B225" s="13" t="s">
        <v>237</v>
      </c>
      <c r="C225" s="7">
        <v>295</v>
      </c>
      <c r="D225" s="7">
        <v>250</v>
      </c>
      <c r="E225" s="7">
        <v>270</v>
      </c>
      <c r="F225" s="7">
        <f t="shared" si="5"/>
        <v>318.59999999999997</v>
      </c>
      <c r="G225" s="7">
        <f t="shared" si="8"/>
        <v>324</v>
      </c>
      <c r="H225" s="7">
        <v>360</v>
      </c>
      <c r="I225" s="7">
        <f t="shared" si="6"/>
        <v>36</v>
      </c>
      <c r="J225" s="7">
        <v>120.35534000000001</v>
      </c>
      <c r="K225" s="36">
        <v>80.42742053074264</v>
      </c>
      <c r="L225" s="36">
        <v>35.320565398057</v>
      </c>
      <c r="M225" s="7"/>
      <c r="N225" s="50"/>
      <c r="O225" s="50"/>
      <c r="P225" s="50"/>
      <c r="Q225" s="50"/>
      <c r="R225" s="50" t="s">
        <v>15</v>
      </c>
      <c r="S225" s="51"/>
      <c r="T225" s="51"/>
      <c r="U225" s="51"/>
    </row>
    <row r="226" spans="1:21" ht="14.25" customHeight="1">
      <c r="A226" s="22" t="s">
        <v>75</v>
      </c>
      <c r="B226" s="22" t="s">
        <v>236</v>
      </c>
      <c r="C226" s="7">
        <v>11800</v>
      </c>
      <c r="D226" s="7">
        <v>10000</v>
      </c>
      <c r="E226" s="7">
        <v>10500</v>
      </c>
      <c r="F226" s="7">
        <f aca="true" t="shared" si="9" ref="F226:F287">E226*1.18</f>
        <v>12390</v>
      </c>
      <c r="G226" s="7">
        <f t="shared" si="8"/>
        <v>12600</v>
      </c>
      <c r="H226" s="7">
        <v>14226</v>
      </c>
      <c r="I226" s="7">
        <f t="shared" si="6"/>
        <v>1626</v>
      </c>
      <c r="J226" s="7">
        <v>4023.724</v>
      </c>
      <c r="K226" s="36">
        <v>59.820976718766815</v>
      </c>
      <c r="L226" s="36">
        <v>19.86573253907511</v>
      </c>
      <c r="M226" s="7"/>
      <c r="N226" s="50" t="s">
        <v>15</v>
      </c>
      <c r="O226" s="50"/>
      <c r="P226" s="50"/>
      <c r="Q226" s="50"/>
      <c r="R226" s="50"/>
      <c r="S226" s="51"/>
      <c r="T226" s="51"/>
      <c r="U226" s="51"/>
    </row>
    <row r="227" spans="1:21" ht="15" customHeight="1">
      <c r="A227" s="13" t="s">
        <v>76</v>
      </c>
      <c r="B227" s="13" t="s">
        <v>235</v>
      </c>
      <c r="C227" s="7">
        <v>4838</v>
      </c>
      <c r="D227" s="7">
        <v>4100</v>
      </c>
      <c r="E227" s="7">
        <v>4350</v>
      </c>
      <c r="F227" s="7">
        <f t="shared" si="9"/>
        <v>5133</v>
      </c>
      <c r="G227" s="7">
        <f t="shared" si="8"/>
        <v>5220</v>
      </c>
      <c r="H227" s="7">
        <v>6174</v>
      </c>
      <c r="I227" s="7">
        <f t="shared" si="6"/>
        <v>954</v>
      </c>
      <c r="J227" s="7">
        <v>1765.921366666667</v>
      </c>
      <c r="K227" s="36">
        <v>60.878194533889854</v>
      </c>
      <c r="L227" s="36">
        <v>20.658645900417397</v>
      </c>
      <c r="M227" s="7"/>
      <c r="N227" s="50" t="s">
        <v>15</v>
      </c>
      <c r="O227" s="50"/>
      <c r="P227" s="50"/>
      <c r="Q227" s="50"/>
      <c r="R227" s="50"/>
      <c r="S227" s="51"/>
      <c r="T227" s="51"/>
      <c r="U227" s="51"/>
    </row>
    <row r="228" spans="1:21" ht="14.25" customHeight="1">
      <c r="A228" s="22" t="s">
        <v>18</v>
      </c>
      <c r="B228" s="13" t="s">
        <v>234</v>
      </c>
      <c r="C228" s="7">
        <v>17700</v>
      </c>
      <c r="D228" s="7">
        <v>15000</v>
      </c>
      <c r="E228" s="7">
        <v>15750</v>
      </c>
      <c r="F228" s="7">
        <f t="shared" si="9"/>
        <v>18585</v>
      </c>
      <c r="G228" s="7">
        <v>21480</v>
      </c>
      <c r="H228" s="7">
        <v>33612</v>
      </c>
      <c r="I228" s="7">
        <f t="shared" si="6"/>
        <v>12132</v>
      </c>
      <c r="J228" s="7">
        <v>7636.821427333336</v>
      </c>
      <c r="K228" s="36">
        <v>60.148972283674226</v>
      </c>
      <c r="L228" s="36">
        <v>20.111729212755662</v>
      </c>
      <c r="M228" s="7"/>
      <c r="N228" s="50" t="s">
        <v>15</v>
      </c>
      <c r="O228" s="50"/>
      <c r="P228" s="50"/>
      <c r="Q228" s="50"/>
      <c r="R228" s="50"/>
      <c r="S228" s="51"/>
      <c r="T228" s="51"/>
      <c r="U228" s="51"/>
    </row>
    <row r="229" spans="1:21" ht="13.5" customHeight="1">
      <c r="A229" s="13"/>
      <c r="B229" s="13" t="s">
        <v>233</v>
      </c>
      <c r="C229" s="7">
        <v>26550</v>
      </c>
      <c r="D229" s="7">
        <v>22500</v>
      </c>
      <c r="E229" s="7">
        <v>23700</v>
      </c>
      <c r="F229" s="7">
        <f t="shared" si="9"/>
        <v>27966</v>
      </c>
      <c r="G229" s="7">
        <f t="shared" si="8"/>
        <v>28440</v>
      </c>
      <c r="H229" s="7">
        <v>35280</v>
      </c>
      <c r="I229" s="7">
        <f t="shared" si="6"/>
        <v>6840</v>
      </c>
      <c r="J229" s="7">
        <v>9726.2189</v>
      </c>
      <c r="K229" s="36">
        <v>59.76618980084473</v>
      </c>
      <c r="L229" s="36">
        <v>19.824642350633553</v>
      </c>
      <c r="M229" s="7"/>
      <c r="N229" s="50"/>
      <c r="O229" s="50" t="s">
        <v>15</v>
      </c>
      <c r="P229" s="50"/>
      <c r="Q229" s="50" t="s">
        <v>15</v>
      </c>
      <c r="R229" s="50"/>
      <c r="S229" s="51"/>
      <c r="T229" s="51"/>
      <c r="U229" s="51"/>
    </row>
    <row r="230" spans="1:21" ht="13.5" customHeight="1">
      <c r="A230" s="13"/>
      <c r="B230" s="13" t="s">
        <v>308</v>
      </c>
      <c r="C230" s="7">
        <v>42480</v>
      </c>
      <c r="D230" s="7">
        <v>36000</v>
      </c>
      <c r="E230" s="7">
        <v>37800</v>
      </c>
      <c r="F230" s="7">
        <v>47200</v>
      </c>
      <c r="G230" s="7">
        <v>60000</v>
      </c>
      <c r="H230" s="7">
        <v>74310</v>
      </c>
      <c r="I230" s="7">
        <f t="shared" si="6"/>
        <v>14310</v>
      </c>
      <c r="J230" s="7">
        <v>21050.06386666667</v>
      </c>
      <c r="K230" s="36">
        <v>59.94333787511664</v>
      </c>
      <c r="L230" s="36">
        <v>19.957503406337466</v>
      </c>
      <c r="M230" s="7"/>
      <c r="N230" s="50"/>
      <c r="O230" s="50"/>
      <c r="P230" s="50"/>
      <c r="Q230" s="50"/>
      <c r="R230" s="50" t="s">
        <v>15</v>
      </c>
      <c r="S230" s="51"/>
      <c r="T230" s="51"/>
      <c r="U230" s="51"/>
    </row>
    <row r="231" spans="1:21" ht="14.25" customHeight="1">
      <c r="A231" s="13"/>
      <c r="B231" s="13" t="s">
        <v>232</v>
      </c>
      <c r="C231" s="7">
        <v>59000</v>
      </c>
      <c r="D231" s="7">
        <v>50000</v>
      </c>
      <c r="E231" s="7">
        <v>52500</v>
      </c>
      <c r="F231" s="7">
        <v>63720</v>
      </c>
      <c r="G231" s="7">
        <f t="shared" si="8"/>
        <v>64800</v>
      </c>
      <c r="H231" s="7">
        <v>80703</v>
      </c>
      <c r="I231" s="7">
        <f t="shared" si="6"/>
        <v>15903</v>
      </c>
      <c r="J231" s="7">
        <v>22895.420400000003</v>
      </c>
      <c r="K231" s="36">
        <v>60.08574465416751</v>
      </c>
      <c r="L231" s="36">
        <v>20.064308490625635</v>
      </c>
      <c r="M231" s="7"/>
      <c r="N231" s="50"/>
      <c r="O231" s="50"/>
      <c r="P231" s="50"/>
      <c r="Q231" s="50"/>
      <c r="R231" s="50"/>
      <c r="S231" s="50" t="s">
        <v>15</v>
      </c>
      <c r="T231" s="51"/>
      <c r="U231" s="51"/>
    </row>
    <row r="232" spans="1:21" ht="13.5" customHeight="1">
      <c r="A232" s="22" t="s">
        <v>19</v>
      </c>
      <c r="B232" s="13" t="s">
        <v>231</v>
      </c>
      <c r="C232" s="7">
        <v>103840</v>
      </c>
      <c r="D232" s="7">
        <v>88000</v>
      </c>
      <c r="E232" s="7">
        <v>92400</v>
      </c>
      <c r="F232" s="7">
        <v>114460</v>
      </c>
      <c r="G232" s="7">
        <f t="shared" si="8"/>
        <v>116400</v>
      </c>
      <c r="H232" s="7">
        <v>144432</v>
      </c>
      <c r="I232" s="7">
        <f t="shared" si="6"/>
        <v>28032</v>
      </c>
      <c r="J232" s="7">
        <v>40947.71736666668</v>
      </c>
      <c r="K232" s="36">
        <v>60.02396370339096</v>
      </c>
      <c r="L232" s="36">
        <v>20.01797277754322</v>
      </c>
      <c r="M232" s="7"/>
      <c r="N232" s="50" t="s">
        <v>15</v>
      </c>
      <c r="O232" s="50"/>
      <c r="P232" s="50"/>
      <c r="Q232" s="50"/>
      <c r="R232" s="50"/>
      <c r="S232" s="51"/>
      <c r="T232" s="51"/>
      <c r="U232" s="51"/>
    </row>
    <row r="233" spans="1:21" ht="13.5" customHeight="1">
      <c r="A233" s="22"/>
      <c r="B233" s="13" t="s">
        <v>230</v>
      </c>
      <c r="C233" s="7">
        <v>110920</v>
      </c>
      <c r="D233" s="7">
        <v>94000</v>
      </c>
      <c r="E233" s="7">
        <v>98700</v>
      </c>
      <c r="F233" s="7">
        <v>120360</v>
      </c>
      <c r="G233" s="7">
        <v>126000</v>
      </c>
      <c r="H233" s="7">
        <v>155898</v>
      </c>
      <c r="I233" s="7">
        <f aca="true" t="shared" si="10" ref="I233:I287">+H233-G233</f>
        <v>29898</v>
      </c>
      <c r="J233" s="7">
        <v>44186.145451333345</v>
      </c>
      <c r="K233" s="36">
        <v>59.997057215721355</v>
      </c>
      <c r="L233" s="36">
        <v>19.997792911790995</v>
      </c>
      <c r="M233" s="7"/>
      <c r="N233" s="50"/>
      <c r="O233" s="50" t="s">
        <v>15</v>
      </c>
      <c r="P233" s="50"/>
      <c r="Q233" s="50"/>
      <c r="R233" s="50"/>
      <c r="S233" s="51"/>
      <c r="T233" s="51"/>
      <c r="U233" s="51"/>
    </row>
    <row r="234" spans="1:21" ht="13.5" customHeight="1">
      <c r="A234" s="22"/>
      <c r="B234" s="13" t="s">
        <v>229</v>
      </c>
      <c r="C234" s="7">
        <v>148680</v>
      </c>
      <c r="D234" s="7">
        <v>126000</v>
      </c>
      <c r="E234" s="7">
        <v>132300</v>
      </c>
      <c r="F234" s="7">
        <v>162840</v>
      </c>
      <c r="G234" s="7">
        <f t="shared" si="8"/>
        <v>165600</v>
      </c>
      <c r="H234" s="7">
        <v>207054</v>
      </c>
      <c r="I234" s="7">
        <f t="shared" si="10"/>
        <v>41454</v>
      </c>
      <c r="J234" s="7">
        <v>58686.056899999996</v>
      </c>
      <c r="K234" s="36">
        <v>59.997639436744066</v>
      </c>
      <c r="L234" s="36">
        <v>19.998229577558035</v>
      </c>
      <c r="M234" s="7"/>
      <c r="N234" s="50"/>
      <c r="O234" s="50"/>
      <c r="P234" s="50"/>
      <c r="Q234" s="50" t="s">
        <v>15</v>
      </c>
      <c r="R234" s="50"/>
      <c r="S234" s="51"/>
      <c r="T234" s="51"/>
      <c r="U234" s="51"/>
    </row>
    <row r="235" spans="1:21" ht="13.5" customHeight="1">
      <c r="A235" s="22"/>
      <c r="B235" s="13" t="s">
        <v>228</v>
      </c>
      <c r="C235" s="7">
        <v>236000</v>
      </c>
      <c r="D235" s="7">
        <v>200000</v>
      </c>
      <c r="E235" s="7">
        <v>210000</v>
      </c>
      <c r="F235" s="7">
        <f t="shared" si="9"/>
        <v>247800</v>
      </c>
      <c r="G235" s="7">
        <f t="shared" si="8"/>
        <v>252000</v>
      </c>
      <c r="H235" s="7">
        <v>311130</v>
      </c>
      <c r="I235" s="7">
        <f t="shared" si="10"/>
        <v>59130</v>
      </c>
      <c r="J235" s="7">
        <v>88180.24976666667</v>
      </c>
      <c r="K235" s="36">
        <v>59.99210786031935</v>
      </c>
      <c r="L235" s="36">
        <v>19.994080895239506</v>
      </c>
      <c r="M235" s="7"/>
      <c r="N235" s="50"/>
      <c r="O235" s="50"/>
      <c r="P235" s="50"/>
      <c r="Q235" s="50"/>
      <c r="R235" s="50" t="s">
        <v>15</v>
      </c>
      <c r="S235" s="51"/>
      <c r="T235" s="51"/>
      <c r="U235" s="51"/>
    </row>
    <row r="236" spans="1:21" ht="13.5" customHeight="1">
      <c r="A236" s="22"/>
      <c r="B236" s="13" t="s">
        <v>227</v>
      </c>
      <c r="C236" s="7">
        <v>295000</v>
      </c>
      <c r="D236" s="7">
        <v>250000</v>
      </c>
      <c r="E236" s="7">
        <v>262500</v>
      </c>
      <c r="F236" s="7">
        <f t="shared" si="9"/>
        <v>309750</v>
      </c>
      <c r="G236" s="7">
        <f t="shared" si="8"/>
        <v>315000</v>
      </c>
      <c r="H236" s="7">
        <v>386982</v>
      </c>
      <c r="I236" s="7">
        <f t="shared" si="10"/>
        <v>71982</v>
      </c>
      <c r="J236" s="7">
        <v>109703.4221</v>
      </c>
      <c r="K236" s="36">
        <v>60.01393645345698</v>
      </c>
      <c r="L236" s="36">
        <v>20.010452340092726</v>
      </c>
      <c r="M236" s="7"/>
      <c r="N236" s="50"/>
      <c r="O236" s="50"/>
      <c r="P236" s="50"/>
      <c r="Q236" s="50"/>
      <c r="R236" s="50"/>
      <c r="S236" s="50" t="s">
        <v>15</v>
      </c>
      <c r="T236" s="51"/>
      <c r="U236" s="51"/>
    </row>
    <row r="237" spans="1:21" ht="13.5" customHeight="1">
      <c r="A237" s="22" t="s">
        <v>85</v>
      </c>
      <c r="B237" s="13"/>
      <c r="C237" s="7"/>
      <c r="D237" s="7"/>
      <c r="E237" s="7"/>
      <c r="F237" s="7"/>
      <c r="G237" s="7"/>
      <c r="H237" s="7"/>
      <c r="I237" s="7"/>
      <c r="J237" s="7"/>
      <c r="K237" s="36"/>
      <c r="L237" s="7"/>
      <c r="M237" s="9"/>
      <c r="N237" s="50"/>
      <c r="O237" s="50"/>
      <c r="P237" s="50"/>
      <c r="Q237" s="50"/>
      <c r="R237" s="50"/>
      <c r="S237" s="51"/>
      <c r="T237" s="51"/>
      <c r="U237" s="51"/>
    </row>
    <row r="238" spans="1:21" ht="13.5" customHeight="1">
      <c r="A238" s="13" t="s">
        <v>393</v>
      </c>
      <c r="B238" s="13" t="s">
        <v>226</v>
      </c>
      <c r="C238" s="7">
        <v>6490</v>
      </c>
      <c r="D238" s="7">
        <v>5500</v>
      </c>
      <c r="E238" s="7">
        <v>5800</v>
      </c>
      <c r="F238" s="7">
        <v>7670</v>
      </c>
      <c r="G238" s="7">
        <f t="shared" si="8"/>
        <v>7800</v>
      </c>
      <c r="H238" s="7">
        <v>9372</v>
      </c>
      <c r="I238" s="7">
        <f t="shared" si="10"/>
        <v>1572</v>
      </c>
      <c r="J238" s="7">
        <v>2236.8057</v>
      </c>
      <c r="K238" s="36">
        <v>49.561475782241416</v>
      </c>
      <c r="L238" s="36">
        <v>12.171106836681062</v>
      </c>
      <c r="M238" s="36" t="s">
        <v>376</v>
      </c>
      <c r="N238" s="50" t="s">
        <v>15</v>
      </c>
      <c r="O238" s="50" t="s">
        <v>15</v>
      </c>
      <c r="P238" s="50"/>
      <c r="Q238" s="50" t="s">
        <v>15</v>
      </c>
      <c r="R238" s="50" t="s">
        <v>15</v>
      </c>
      <c r="S238" s="50" t="s">
        <v>15</v>
      </c>
      <c r="T238" s="50" t="s">
        <v>15</v>
      </c>
      <c r="U238" s="51"/>
    </row>
    <row r="239" spans="1:21" ht="13.5" customHeight="1">
      <c r="A239" s="13" t="s">
        <v>86</v>
      </c>
      <c r="B239" s="13" t="s">
        <v>225</v>
      </c>
      <c r="C239" s="7">
        <v>4248</v>
      </c>
      <c r="D239" s="7">
        <v>3600</v>
      </c>
      <c r="E239" s="7">
        <v>3800</v>
      </c>
      <c r="F239" s="7">
        <f t="shared" si="9"/>
        <v>4484</v>
      </c>
      <c r="G239" s="7">
        <f t="shared" si="8"/>
        <v>4560</v>
      </c>
      <c r="H239" s="7">
        <v>5184</v>
      </c>
      <c r="I239" s="7">
        <f t="shared" si="10"/>
        <v>624</v>
      </c>
      <c r="J239" s="7">
        <v>1304.582566666667</v>
      </c>
      <c r="K239" s="36">
        <v>49.94412571427799</v>
      </c>
      <c r="L239" s="36">
        <v>12.458094285708484</v>
      </c>
      <c r="M239" s="36" t="s">
        <v>376</v>
      </c>
      <c r="N239" s="50"/>
      <c r="O239" s="50" t="s">
        <v>15</v>
      </c>
      <c r="P239" s="50"/>
      <c r="Q239" s="50"/>
      <c r="R239" s="50"/>
      <c r="S239" s="50" t="s">
        <v>15</v>
      </c>
      <c r="T239" s="50" t="s">
        <v>15</v>
      </c>
      <c r="U239" s="51"/>
    </row>
    <row r="240" spans="1:21" ht="13.5" customHeight="1">
      <c r="A240" s="13" t="s">
        <v>86</v>
      </c>
      <c r="B240" s="13" t="s">
        <v>224</v>
      </c>
      <c r="C240" s="7">
        <v>4130</v>
      </c>
      <c r="D240" s="7">
        <v>3500</v>
      </c>
      <c r="E240" s="7">
        <v>3700</v>
      </c>
      <c r="F240" s="7">
        <f t="shared" si="9"/>
        <v>4366</v>
      </c>
      <c r="G240" s="7">
        <f t="shared" si="8"/>
        <v>4440</v>
      </c>
      <c r="H240" s="7">
        <v>4896</v>
      </c>
      <c r="I240" s="7">
        <f t="shared" si="10"/>
        <v>456</v>
      </c>
      <c r="J240" s="7">
        <v>1246.9652</v>
      </c>
      <c r="K240" s="36">
        <v>50.83357154166751</v>
      </c>
      <c r="L240" s="36">
        <v>13.125178656250625</v>
      </c>
      <c r="M240" s="36" t="s">
        <v>376</v>
      </c>
      <c r="N240" s="50"/>
      <c r="O240" s="50"/>
      <c r="P240" s="50"/>
      <c r="Q240" s="50" t="s">
        <v>15</v>
      </c>
      <c r="R240" s="50"/>
      <c r="S240" s="51"/>
      <c r="T240" s="51"/>
      <c r="U240" s="51"/>
    </row>
    <row r="241" spans="1:21" ht="13.5" customHeight="1">
      <c r="A241" s="13" t="s">
        <v>86</v>
      </c>
      <c r="B241" s="13" t="s">
        <v>223</v>
      </c>
      <c r="C241" s="7">
        <v>5900</v>
      </c>
      <c r="D241" s="7">
        <v>5000</v>
      </c>
      <c r="E241" s="7">
        <v>5250</v>
      </c>
      <c r="F241" s="7">
        <v>7434</v>
      </c>
      <c r="G241" s="7">
        <f t="shared" si="8"/>
        <v>7560</v>
      </c>
      <c r="H241" s="7">
        <v>9924</v>
      </c>
      <c r="I241" s="7">
        <f t="shared" si="10"/>
        <v>2364</v>
      </c>
      <c r="J241" s="7">
        <v>2639.7564</v>
      </c>
      <c r="K241" s="36">
        <v>60.541489012219415</v>
      </c>
      <c r="L241" s="36">
        <v>20.406116759164576</v>
      </c>
      <c r="M241" s="7"/>
      <c r="N241" s="50"/>
      <c r="O241" s="50"/>
      <c r="P241" s="50"/>
      <c r="Q241" s="50" t="s">
        <v>15</v>
      </c>
      <c r="R241" s="50"/>
      <c r="S241" s="51"/>
      <c r="T241" s="51"/>
      <c r="U241" s="51"/>
    </row>
    <row r="242" spans="1:21" ht="13.5" customHeight="1">
      <c r="A242" s="13" t="s">
        <v>393</v>
      </c>
      <c r="B242" s="13" t="s">
        <v>222</v>
      </c>
      <c r="C242" s="7">
        <v>14160</v>
      </c>
      <c r="D242" s="7">
        <v>12000</v>
      </c>
      <c r="E242" s="7">
        <v>12600</v>
      </c>
      <c r="F242" s="7">
        <f t="shared" si="9"/>
        <v>14868</v>
      </c>
      <c r="G242" s="7">
        <f t="shared" si="8"/>
        <v>15120</v>
      </c>
      <c r="H242" s="7">
        <v>18192</v>
      </c>
      <c r="I242" s="7">
        <f t="shared" si="10"/>
        <v>3072</v>
      </c>
      <c r="J242" s="7">
        <v>5145.813899999999</v>
      </c>
      <c r="K242" s="36">
        <v>59.805934462528654</v>
      </c>
      <c r="L242" s="36">
        <v>19.85445084689647</v>
      </c>
      <c r="M242" s="7"/>
      <c r="N242" s="50"/>
      <c r="O242" s="50"/>
      <c r="P242" s="50"/>
      <c r="Q242" s="50"/>
      <c r="R242" s="50" t="s">
        <v>15</v>
      </c>
      <c r="S242" s="51"/>
      <c r="T242" s="51"/>
      <c r="U242" s="51"/>
    </row>
    <row r="243" spans="1:21" ht="13.5" customHeight="1">
      <c r="A243" s="13" t="s">
        <v>393</v>
      </c>
      <c r="B243" s="13" t="s">
        <v>221</v>
      </c>
      <c r="C243" s="7">
        <v>7080</v>
      </c>
      <c r="D243" s="7">
        <v>6000</v>
      </c>
      <c r="E243" s="7">
        <v>6300</v>
      </c>
      <c r="F243" s="7">
        <f t="shared" si="9"/>
        <v>7434</v>
      </c>
      <c r="G243" s="7">
        <f t="shared" si="8"/>
        <v>7560</v>
      </c>
      <c r="H243" s="7">
        <v>8490</v>
      </c>
      <c r="I243" s="7">
        <f t="shared" si="10"/>
        <v>930</v>
      </c>
      <c r="J243" s="7">
        <v>2155.4056666666665</v>
      </c>
      <c r="K243" s="36">
        <v>50.581404581100884</v>
      </c>
      <c r="L243" s="36">
        <v>12.93605343582567</v>
      </c>
      <c r="M243" s="36" t="s">
        <v>376</v>
      </c>
      <c r="N243" s="50"/>
      <c r="O243" s="50"/>
      <c r="P243" s="50"/>
      <c r="Q243" s="50"/>
      <c r="R243" s="50"/>
      <c r="S243" s="50" t="s">
        <v>15</v>
      </c>
      <c r="T243" s="50" t="s">
        <v>15</v>
      </c>
      <c r="U243" s="51"/>
    </row>
    <row r="244" spans="1:21" ht="13.5" customHeight="1">
      <c r="A244" s="13" t="s">
        <v>393</v>
      </c>
      <c r="B244" s="13" t="s">
        <v>220</v>
      </c>
      <c r="C244" s="7">
        <v>15340</v>
      </c>
      <c r="D244" s="7">
        <v>13000</v>
      </c>
      <c r="E244" s="7">
        <v>13650</v>
      </c>
      <c r="F244" s="7">
        <f t="shared" si="9"/>
        <v>16107</v>
      </c>
      <c r="G244" s="7">
        <f t="shared" si="8"/>
        <v>16380</v>
      </c>
      <c r="H244" s="7">
        <v>19848</v>
      </c>
      <c r="I244" s="7">
        <f t="shared" si="10"/>
        <v>3468</v>
      </c>
      <c r="J244" s="7">
        <v>5599.9067</v>
      </c>
      <c r="K244" s="36">
        <v>59.57288423935111</v>
      </c>
      <c r="L244" s="36">
        <v>19.679663179513327</v>
      </c>
      <c r="M244" s="7"/>
      <c r="N244" s="50"/>
      <c r="O244" s="50"/>
      <c r="P244" s="50"/>
      <c r="Q244" s="50"/>
      <c r="R244" s="50"/>
      <c r="S244" s="50" t="s">
        <v>15</v>
      </c>
      <c r="T244" s="50" t="s">
        <v>15</v>
      </c>
      <c r="U244" s="51"/>
    </row>
    <row r="245" spans="1:21" ht="28.5" customHeight="1">
      <c r="A245" s="13" t="s">
        <v>393</v>
      </c>
      <c r="B245" s="13" t="s">
        <v>219</v>
      </c>
      <c r="C245" s="7">
        <v>23600</v>
      </c>
      <c r="D245" s="7">
        <v>20000</v>
      </c>
      <c r="E245" s="7">
        <v>21000</v>
      </c>
      <c r="F245" s="7">
        <f t="shared" si="9"/>
        <v>24780</v>
      </c>
      <c r="G245" s="7">
        <f t="shared" si="8"/>
        <v>25200</v>
      </c>
      <c r="H245" s="7">
        <v>27786</v>
      </c>
      <c r="I245" s="7">
        <f t="shared" si="10"/>
        <v>2586</v>
      </c>
      <c r="J245" s="7">
        <v>7023.837600000001</v>
      </c>
      <c r="K245" s="36">
        <v>50.255838469650286</v>
      </c>
      <c r="L245" s="36">
        <v>12.691878852237721</v>
      </c>
      <c r="M245" s="36" t="s">
        <v>376</v>
      </c>
      <c r="N245" s="50"/>
      <c r="O245" s="50"/>
      <c r="P245" s="50"/>
      <c r="Q245" s="50"/>
      <c r="R245" s="50"/>
      <c r="S245" s="51"/>
      <c r="T245" s="51"/>
      <c r="U245" s="50" t="s">
        <v>15</v>
      </c>
    </row>
    <row r="246" spans="1:21" ht="12.75" customHeight="1">
      <c r="A246" s="22" t="s">
        <v>24</v>
      </c>
      <c r="B246" s="13"/>
      <c r="C246" s="7"/>
      <c r="D246" s="7"/>
      <c r="E246" s="7"/>
      <c r="F246" s="7"/>
      <c r="G246" s="7"/>
      <c r="H246" s="7"/>
      <c r="I246" s="7"/>
      <c r="J246" s="7"/>
      <c r="K246" s="36"/>
      <c r="L246" s="7"/>
      <c r="M246" s="9"/>
      <c r="N246" s="50"/>
      <c r="O246" s="50"/>
      <c r="P246" s="50"/>
      <c r="Q246" s="50"/>
      <c r="R246" s="50"/>
      <c r="S246" s="51"/>
      <c r="T246" s="51"/>
      <c r="U246" s="51"/>
    </row>
    <row r="247" spans="1:21" ht="15.75" customHeight="1">
      <c r="A247" s="13" t="s">
        <v>77</v>
      </c>
      <c r="B247" s="13" t="s">
        <v>153</v>
      </c>
      <c r="C247" s="7">
        <v>826000</v>
      </c>
      <c r="D247" s="7">
        <v>700000</v>
      </c>
      <c r="E247" s="7">
        <v>735000</v>
      </c>
      <c r="F247" s="7">
        <f t="shared" si="9"/>
        <v>867300</v>
      </c>
      <c r="G247" s="7">
        <v>942000</v>
      </c>
      <c r="H247" s="7">
        <v>1372512</v>
      </c>
      <c r="I247" s="7">
        <f>+H247-G247</f>
        <v>430512</v>
      </c>
      <c r="J247" s="7">
        <v>389038.1902016668</v>
      </c>
      <c r="K247" s="36">
        <v>60.001712629747885</v>
      </c>
      <c r="L247" s="36">
        <v>20.001284472310914</v>
      </c>
      <c r="M247" s="7"/>
      <c r="N247" s="50" t="s">
        <v>15</v>
      </c>
      <c r="O247" s="50"/>
      <c r="P247" s="50"/>
      <c r="Q247" s="50"/>
      <c r="R247" s="50"/>
      <c r="S247" s="51"/>
      <c r="T247" s="51"/>
      <c r="U247" s="51"/>
    </row>
    <row r="248" spans="1:21" ht="15.75" customHeight="1">
      <c r="A248" s="13" t="s">
        <v>72</v>
      </c>
      <c r="B248" s="13" t="s">
        <v>152</v>
      </c>
      <c r="C248" s="7">
        <v>23600</v>
      </c>
      <c r="D248" s="7">
        <v>20000</v>
      </c>
      <c r="E248" s="7">
        <v>21000</v>
      </c>
      <c r="F248" s="7">
        <v>25960</v>
      </c>
      <c r="G248" s="7">
        <f t="shared" si="8"/>
        <v>26400</v>
      </c>
      <c r="H248" s="7">
        <v>32526</v>
      </c>
      <c r="I248" s="7">
        <f t="shared" si="10"/>
        <v>6126</v>
      </c>
      <c r="J248" s="7">
        <v>9231.709333333336</v>
      </c>
      <c r="K248" s="36">
        <v>60.135066709120395</v>
      </c>
      <c r="L248" s="36">
        <v>20.10130003184028</v>
      </c>
      <c r="M248" s="7"/>
      <c r="N248" s="50"/>
      <c r="O248" s="50"/>
      <c r="P248" s="50"/>
      <c r="Q248" s="50"/>
      <c r="R248" s="50" t="s">
        <v>15</v>
      </c>
      <c r="S248" s="51"/>
      <c r="T248" s="51"/>
      <c r="U248" s="51"/>
    </row>
    <row r="249" spans="1:21" ht="15.75" customHeight="1">
      <c r="A249" s="13" t="s">
        <v>72</v>
      </c>
      <c r="B249" s="13" t="s">
        <v>289</v>
      </c>
      <c r="C249" s="7">
        <v>5900</v>
      </c>
      <c r="D249" s="7">
        <v>5000</v>
      </c>
      <c r="E249" s="7">
        <v>5250</v>
      </c>
      <c r="F249" s="7">
        <v>7670</v>
      </c>
      <c r="G249" s="7">
        <f t="shared" si="8"/>
        <v>7800</v>
      </c>
      <c r="H249" s="7">
        <v>8604</v>
      </c>
      <c r="I249" s="7">
        <f t="shared" si="10"/>
        <v>804</v>
      </c>
      <c r="J249" s="7">
        <v>2500.6433</v>
      </c>
      <c r="K249" s="36">
        <v>62.52613826618668</v>
      </c>
      <c r="L249" s="36">
        <v>21.89460369964</v>
      </c>
      <c r="M249" s="7"/>
      <c r="N249" s="50" t="s">
        <v>15</v>
      </c>
      <c r="O249" s="50"/>
      <c r="P249" s="50"/>
      <c r="Q249" s="50"/>
      <c r="R249" s="50"/>
      <c r="S249" s="51"/>
      <c r="T249" s="51"/>
      <c r="U249" s="51"/>
    </row>
    <row r="250" spans="1:21" ht="15.75" customHeight="1">
      <c r="A250" s="13" t="s">
        <v>78</v>
      </c>
      <c r="B250" s="13" t="s">
        <v>282</v>
      </c>
      <c r="C250" s="7">
        <v>1534</v>
      </c>
      <c r="D250" s="7">
        <v>1300</v>
      </c>
      <c r="E250" s="7">
        <v>1400</v>
      </c>
      <c r="F250" s="7">
        <f t="shared" si="9"/>
        <v>1652</v>
      </c>
      <c r="G250" s="7">
        <f t="shared" si="8"/>
        <v>1680</v>
      </c>
      <c r="H250" s="7">
        <v>1986</v>
      </c>
      <c r="I250" s="7">
        <f t="shared" si="10"/>
        <v>306</v>
      </c>
      <c r="J250" s="7">
        <v>547.8028</v>
      </c>
      <c r="K250" s="36">
        <v>57.530393914201795</v>
      </c>
      <c r="L250" s="36">
        <v>18.147795435651375</v>
      </c>
      <c r="M250" s="7"/>
      <c r="N250" s="50" t="s">
        <v>15</v>
      </c>
      <c r="O250" s="50"/>
      <c r="P250" s="50"/>
      <c r="Q250" s="50"/>
      <c r="R250" s="50"/>
      <c r="S250" s="51"/>
      <c r="T250" s="51"/>
      <c r="U250" s="51"/>
    </row>
    <row r="251" spans="1:21" ht="15.75" customHeight="1">
      <c r="A251" s="13" t="s">
        <v>78</v>
      </c>
      <c r="B251" s="13" t="s">
        <v>151</v>
      </c>
      <c r="C251" s="7">
        <v>1534</v>
      </c>
      <c r="D251" s="7">
        <v>1300</v>
      </c>
      <c r="E251" s="7">
        <v>1400</v>
      </c>
      <c r="F251" s="7">
        <f t="shared" si="9"/>
        <v>1652</v>
      </c>
      <c r="G251" s="7">
        <f t="shared" si="8"/>
        <v>1680</v>
      </c>
      <c r="H251" s="7">
        <v>1986</v>
      </c>
      <c r="I251" s="7">
        <f t="shared" si="10"/>
        <v>306</v>
      </c>
      <c r="J251" s="7">
        <v>557.7564</v>
      </c>
      <c r="K251" s="36">
        <v>59.194501294569704</v>
      </c>
      <c r="L251" s="36">
        <v>19.395875970927264</v>
      </c>
      <c r="M251" s="7"/>
      <c r="N251" s="50" t="s">
        <v>15</v>
      </c>
      <c r="O251" s="50"/>
      <c r="P251" s="50"/>
      <c r="Q251" s="50"/>
      <c r="R251" s="50" t="s">
        <v>15</v>
      </c>
      <c r="S251" s="51"/>
      <c r="T251" s="51"/>
      <c r="U251" s="51"/>
    </row>
    <row r="252" spans="1:21" ht="15.75" customHeight="1">
      <c r="A252" s="13" t="s">
        <v>72</v>
      </c>
      <c r="B252" s="13" t="s">
        <v>200</v>
      </c>
      <c r="C252" s="7">
        <v>5546</v>
      </c>
      <c r="D252" s="7">
        <v>4700</v>
      </c>
      <c r="E252" s="7">
        <v>5000</v>
      </c>
      <c r="F252" s="7">
        <f t="shared" si="9"/>
        <v>5900</v>
      </c>
      <c r="G252" s="7">
        <v>6600</v>
      </c>
      <c r="H252" s="7">
        <v>7830</v>
      </c>
      <c r="I252" s="7">
        <f t="shared" si="10"/>
        <v>1230</v>
      </c>
      <c r="J252" s="7">
        <v>2215.106966666667</v>
      </c>
      <c r="K252" s="36">
        <v>59.84252980349521</v>
      </c>
      <c r="L252" s="36">
        <v>19.88189735262138</v>
      </c>
      <c r="M252" s="7"/>
      <c r="N252" s="50"/>
      <c r="O252" s="50"/>
      <c r="P252" s="50"/>
      <c r="Q252" s="50"/>
      <c r="R252" s="50" t="s">
        <v>15</v>
      </c>
      <c r="S252" s="51"/>
      <c r="T252" s="51"/>
      <c r="U252" s="51"/>
    </row>
    <row r="253" spans="1:21" ht="15.75" customHeight="1">
      <c r="A253" s="13" t="s">
        <v>86</v>
      </c>
      <c r="B253" s="13" t="s">
        <v>287</v>
      </c>
      <c r="C253" s="7">
        <v>8024</v>
      </c>
      <c r="D253" s="7">
        <v>6800</v>
      </c>
      <c r="E253" s="7">
        <v>7200</v>
      </c>
      <c r="F253" s="7">
        <f t="shared" si="9"/>
        <v>8496</v>
      </c>
      <c r="G253" s="7">
        <f t="shared" si="8"/>
        <v>8640</v>
      </c>
      <c r="H253" s="7">
        <v>9702</v>
      </c>
      <c r="I253" s="7">
        <f t="shared" si="10"/>
        <v>1062</v>
      </c>
      <c r="J253" s="7">
        <v>2743.3705333333337</v>
      </c>
      <c r="K253" s="36">
        <v>59.76890560710717</v>
      </c>
      <c r="L253" s="36">
        <v>19.826679205330365</v>
      </c>
      <c r="M253" s="7"/>
      <c r="N253" s="50"/>
      <c r="O253" s="50" t="s">
        <v>15</v>
      </c>
      <c r="P253" s="50"/>
      <c r="Q253" s="50"/>
      <c r="R253" s="50"/>
      <c r="S253" s="51"/>
      <c r="T253" s="51"/>
      <c r="U253" s="51"/>
    </row>
    <row r="254" spans="1:21" ht="15.75" customHeight="1">
      <c r="A254" s="13" t="s">
        <v>86</v>
      </c>
      <c r="B254" s="13" t="s">
        <v>150</v>
      </c>
      <c r="C254" s="7">
        <v>8024</v>
      </c>
      <c r="D254" s="7">
        <v>6800</v>
      </c>
      <c r="E254" s="7">
        <v>7200</v>
      </c>
      <c r="F254" s="7">
        <f t="shared" si="9"/>
        <v>8496</v>
      </c>
      <c r="G254" s="7">
        <f t="shared" si="8"/>
        <v>8640</v>
      </c>
      <c r="H254" s="7">
        <v>9924</v>
      </c>
      <c r="I254" s="7">
        <f t="shared" si="10"/>
        <v>1284</v>
      </c>
      <c r="J254" s="7">
        <v>2837.9849999999997</v>
      </c>
      <c r="K254" s="36">
        <v>60.874643260478564</v>
      </c>
      <c r="L254" s="36">
        <v>20.655982445358916</v>
      </c>
      <c r="M254" s="7"/>
      <c r="N254" s="50"/>
      <c r="O254" s="50" t="s">
        <v>15</v>
      </c>
      <c r="P254" s="50"/>
      <c r="Q254" s="50"/>
      <c r="R254" s="50"/>
      <c r="S254" s="51"/>
      <c r="T254" s="51"/>
      <c r="U254" s="51"/>
    </row>
    <row r="255" spans="1:21" ht="13.5" customHeight="1">
      <c r="A255" s="13" t="s">
        <v>71</v>
      </c>
      <c r="B255" s="13" t="s">
        <v>149</v>
      </c>
      <c r="C255" s="7">
        <v>4248</v>
      </c>
      <c r="D255" s="7">
        <v>3600</v>
      </c>
      <c r="E255" s="7">
        <v>3800</v>
      </c>
      <c r="F255" s="7">
        <f t="shared" si="9"/>
        <v>4484</v>
      </c>
      <c r="G255" s="7">
        <f t="shared" si="8"/>
        <v>4560</v>
      </c>
      <c r="H255" s="7">
        <v>5736</v>
      </c>
      <c r="I255" s="7">
        <f t="shared" si="10"/>
        <v>1176</v>
      </c>
      <c r="J255" s="7">
        <v>1637.785233333334</v>
      </c>
      <c r="K255" s="36">
        <v>60.75889476182354</v>
      </c>
      <c r="L255" s="36">
        <v>20.569171071367663</v>
      </c>
      <c r="M255" s="7"/>
      <c r="N255" s="50" t="s">
        <v>15</v>
      </c>
      <c r="O255" s="50"/>
      <c r="P255" s="50"/>
      <c r="Q255" s="50"/>
      <c r="R255" s="50"/>
      <c r="S255" s="51"/>
      <c r="T255" s="51"/>
      <c r="U255" s="51"/>
    </row>
    <row r="256" spans="1:21" ht="13.5" customHeight="1">
      <c r="A256" s="13" t="s">
        <v>78</v>
      </c>
      <c r="B256" s="13" t="s">
        <v>148</v>
      </c>
      <c r="C256" s="7">
        <v>1534</v>
      </c>
      <c r="D256" s="7">
        <v>1300</v>
      </c>
      <c r="E256" s="7">
        <v>1400</v>
      </c>
      <c r="F256" s="7">
        <f t="shared" si="9"/>
        <v>1652</v>
      </c>
      <c r="G256" s="7">
        <f t="shared" si="8"/>
        <v>1680</v>
      </c>
      <c r="H256" s="7">
        <v>1878</v>
      </c>
      <c r="I256" s="7">
        <f t="shared" si="10"/>
        <v>198</v>
      </c>
      <c r="J256" s="7">
        <v>548.4462666666667</v>
      </c>
      <c r="K256" s="36">
        <v>63.16901407369221</v>
      </c>
      <c r="L256" s="36">
        <v>22.376760555269144</v>
      </c>
      <c r="M256" s="7"/>
      <c r="N256" s="50" t="s">
        <v>15</v>
      </c>
      <c r="O256" s="50"/>
      <c r="P256" s="50"/>
      <c r="Q256" s="50"/>
      <c r="R256" s="50"/>
      <c r="S256" s="51"/>
      <c r="T256" s="51"/>
      <c r="U256" s="51"/>
    </row>
    <row r="257" spans="1:21" ht="13.5" customHeight="1">
      <c r="A257" s="13" t="s">
        <v>71</v>
      </c>
      <c r="B257" s="13" t="s">
        <v>147</v>
      </c>
      <c r="C257" s="7">
        <v>4248</v>
      </c>
      <c r="D257" s="7">
        <v>3600</v>
      </c>
      <c r="E257" s="7">
        <v>3780</v>
      </c>
      <c r="F257" s="7">
        <f t="shared" si="9"/>
        <v>4460.4</v>
      </c>
      <c r="G257" s="7">
        <f t="shared" si="8"/>
        <v>4536</v>
      </c>
      <c r="H257" s="7">
        <v>5406</v>
      </c>
      <c r="I257" s="7">
        <f t="shared" si="10"/>
        <v>870</v>
      </c>
      <c r="J257" s="7">
        <v>1534.6605333333337</v>
      </c>
      <c r="K257" s="36">
        <v>60.21410568407737</v>
      </c>
      <c r="L257" s="36">
        <v>20.16057926305801</v>
      </c>
      <c r="M257" s="7"/>
      <c r="N257" s="50"/>
      <c r="O257" s="50"/>
      <c r="P257" s="50"/>
      <c r="Q257" s="50"/>
      <c r="R257" s="50"/>
      <c r="S257" s="50" t="s">
        <v>15</v>
      </c>
      <c r="T257" s="51"/>
      <c r="U257" s="51"/>
    </row>
    <row r="258" spans="1:21" ht="13.5" customHeight="1">
      <c r="A258" s="13" t="s">
        <v>62</v>
      </c>
      <c r="B258" s="13" t="s">
        <v>146</v>
      </c>
      <c r="C258" s="7">
        <v>14160</v>
      </c>
      <c r="D258" s="7">
        <v>12000</v>
      </c>
      <c r="E258" s="7">
        <v>12600</v>
      </c>
      <c r="F258" s="7">
        <v>17110</v>
      </c>
      <c r="G258" s="7">
        <f t="shared" si="8"/>
        <v>17400</v>
      </c>
      <c r="H258" s="7">
        <v>21168</v>
      </c>
      <c r="I258" s="7">
        <f t="shared" si="10"/>
        <v>3768</v>
      </c>
      <c r="J258" s="7">
        <v>6022.140740000001</v>
      </c>
      <c r="K258" s="36">
        <v>60.3550379202282</v>
      </c>
      <c r="L258" s="36">
        <v>20.26627844017115</v>
      </c>
      <c r="M258" s="7"/>
      <c r="N258" s="50"/>
      <c r="O258" s="50"/>
      <c r="P258" s="50"/>
      <c r="Q258" s="50"/>
      <c r="R258" s="50" t="s">
        <v>15</v>
      </c>
      <c r="S258" s="51"/>
      <c r="T258" s="51"/>
      <c r="U258" s="51"/>
    </row>
    <row r="259" spans="1:21" ht="13.5" customHeight="1">
      <c r="A259" s="13" t="s">
        <v>62</v>
      </c>
      <c r="B259" s="13" t="s">
        <v>145</v>
      </c>
      <c r="C259" s="7">
        <v>2950</v>
      </c>
      <c r="D259" s="7">
        <v>2500</v>
      </c>
      <c r="E259" s="7">
        <v>2650</v>
      </c>
      <c r="F259" s="7">
        <f t="shared" si="9"/>
        <v>3127</v>
      </c>
      <c r="G259" s="7">
        <f t="shared" si="8"/>
        <v>3180</v>
      </c>
      <c r="H259" s="7">
        <v>3642</v>
      </c>
      <c r="I259" s="7">
        <f t="shared" si="10"/>
        <v>462</v>
      </c>
      <c r="J259" s="7">
        <v>1027.6404</v>
      </c>
      <c r="K259" s="36">
        <v>59.66468326358793</v>
      </c>
      <c r="L259" s="36">
        <v>19.748512447690942</v>
      </c>
      <c r="M259" s="7"/>
      <c r="N259" s="50" t="s">
        <v>15</v>
      </c>
      <c r="O259" s="50"/>
      <c r="P259" s="50"/>
      <c r="Q259" s="50"/>
      <c r="R259" s="50"/>
      <c r="S259" s="51"/>
      <c r="T259" s="51"/>
      <c r="U259" s="51"/>
    </row>
    <row r="260" spans="1:21" ht="17.25" customHeight="1">
      <c r="A260" s="13" t="s">
        <v>77</v>
      </c>
      <c r="B260" s="13" t="s">
        <v>144</v>
      </c>
      <c r="C260" s="7">
        <v>1711000</v>
      </c>
      <c r="D260" s="7">
        <v>1450000</v>
      </c>
      <c r="E260" s="7">
        <v>1522500</v>
      </c>
      <c r="F260" s="7">
        <f t="shared" si="9"/>
        <v>1796550</v>
      </c>
      <c r="G260" s="7">
        <f t="shared" si="8"/>
        <v>1827000</v>
      </c>
      <c r="H260" s="7">
        <v>2289456</v>
      </c>
      <c r="I260" s="7">
        <f t="shared" si="10"/>
        <v>462456</v>
      </c>
      <c r="J260" s="7">
        <v>576860.2655</v>
      </c>
      <c r="K260" s="36">
        <v>50.00350180812882</v>
      </c>
      <c r="L260" s="36">
        <v>12.502626356096599</v>
      </c>
      <c r="M260" s="7"/>
      <c r="N260" s="50"/>
      <c r="O260" s="50" t="s">
        <v>15</v>
      </c>
      <c r="P260" s="50"/>
      <c r="Q260" s="50"/>
      <c r="R260" s="50"/>
      <c r="S260" s="51"/>
      <c r="T260" s="51"/>
      <c r="U260" s="51"/>
    </row>
    <row r="261" spans="1:21" ht="13.5" customHeight="1">
      <c r="A261" s="13" t="s">
        <v>77</v>
      </c>
      <c r="B261" s="13" t="s">
        <v>143</v>
      </c>
      <c r="C261" s="7">
        <v>1864400</v>
      </c>
      <c r="D261" s="7">
        <v>1580000</v>
      </c>
      <c r="E261" s="7">
        <v>1659000</v>
      </c>
      <c r="F261" s="7">
        <f t="shared" si="9"/>
        <v>1957620</v>
      </c>
      <c r="G261" s="7">
        <v>2016000</v>
      </c>
      <c r="H261" s="7">
        <v>2417676</v>
      </c>
      <c r="I261" s="7">
        <f t="shared" si="10"/>
        <v>401676</v>
      </c>
      <c r="J261" s="7">
        <v>609148.1763686666</v>
      </c>
      <c r="K261" s="36">
        <v>50.0011435262241</v>
      </c>
      <c r="L261" s="36">
        <v>12.50085764466806</v>
      </c>
      <c r="M261" s="7"/>
      <c r="N261" s="50"/>
      <c r="O261" s="50"/>
      <c r="P261" s="50"/>
      <c r="Q261" s="50" t="s">
        <v>15</v>
      </c>
      <c r="R261" s="50"/>
      <c r="S261" s="51"/>
      <c r="T261" s="51"/>
      <c r="U261" s="51"/>
    </row>
    <row r="262" spans="1:21" ht="13.5" customHeight="1">
      <c r="A262" s="13" t="s">
        <v>77</v>
      </c>
      <c r="B262" s="13" t="s">
        <v>142</v>
      </c>
      <c r="C262" s="7">
        <v>2714000</v>
      </c>
      <c r="D262" s="7">
        <v>2300000</v>
      </c>
      <c r="E262" s="7">
        <v>2415000</v>
      </c>
      <c r="F262" s="7">
        <f t="shared" si="9"/>
        <v>2849700</v>
      </c>
      <c r="G262" s="7">
        <f aca="true" t="shared" si="11" ref="G262:G289">F262/1.18*1.2</f>
        <v>2898000</v>
      </c>
      <c r="H262" s="7">
        <v>4153452</v>
      </c>
      <c r="I262" s="7">
        <f t="shared" si="10"/>
        <v>1255452</v>
      </c>
      <c r="J262" s="7">
        <v>1046445.365966667</v>
      </c>
      <c r="K262" s="36">
        <v>49.99807525390722</v>
      </c>
      <c r="L262" s="36">
        <v>12.498556440430406</v>
      </c>
      <c r="M262" s="7"/>
      <c r="N262" s="50"/>
      <c r="O262" s="50"/>
      <c r="P262" s="50"/>
      <c r="Q262" s="50"/>
      <c r="R262" s="50" t="s">
        <v>15</v>
      </c>
      <c r="S262" s="51"/>
      <c r="T262" s="51"/>
      <c r="U262" s="51"/>
    </row>
    <row r="263" spans="1:21" ht="13.5" customHeight="1">
      <c r="A263" s="13" t="s">
        <v>77</v>
      </c>
      <c r="B263" s="13" t="s">
        <v>141</v>
      </c>
      <c r="C263" s="7">
        <v>5074000</v>
      </c>
      <c r="D263" s="7">
        <v>4300000</v>
      </c>
      <c r="E263" s="7">
        <v>4515000</v>
      </c>
      <c r="F263" s="7">
        <v>5428000</v>
      </c>
      <c r="G263" s="7">
        <f t="shared" si="11"/>
        <v>5520000</v>
      </c>
      <c r="H263" s="7">
        <v>7342650</v>
      </c>
      <c r="I263" s="7">
        <f t="shared" si="10"/>
        <v>1822650</v>
      </c>
      <c r="J263" s="7">
        <v>1824387.517072334</v>
      </c>
      <c r="K263" s="36">
        <v>50.00108556437229</v>
      </c>
      <c r="L263" s="36">
        <v>12.500814173279196</v>
      </c>
      <c r="M263" s="7"/>
      <c r="N263" s="50"/>
      <c r="O263" s="50"/>
      <c r="P263" s="50"/>
      <c r="Q263" s="50"/>
      <c r="R263" s="50"/>
      <c r="S263" s="50" t="s">
        <v>15</v>
      </c>
      <c r="T263" s="51"/>
      <c r="U263" s="51"/>
    </row>
    <row r="264" spans="1:21" ht="13.5" customHeight="1">
      <c r="A264" s="22" t="s">
        <v>21</v>
      </c>
      <c r="B264" s="13"/>
      <c r="C264" s="7"/>
      <c r="D264" s="7"/>
      <c r="E264" s="7"/>
      <c r="F264" s="7"/>
      <c r="G264" s="7"/>
      <c r="H264" s="7"/>
      <c r="I264" s="7"/>
      <c r="J264" s="7"/>
      <c r="K264" s="36"/>
      <c r="L264" s="7"/>
      <c r="M264" s="9"/>
      <c r="N264" s="50"/>
      <c r="O264" s="50"/>
      <c r="P264" s="50"/>
      <c r="Q264" s="50"/>
      <c r="R264" s="50"/>
      <c r="S264" s="51"/>
      <c r="T264" s="51"/>
      <c r="U264" s="51"/>
    </row>
    <row r="265" spans="1:21" ht="13.5" customHeight="1">
      <c r="A265" s="13" t="s">
        <v>20</v>
      </c>
      <c r="B265" s="13" t="s">
        <v>140</v>
      </c>
      <c r="C265" s="7">
        <v>16520</v>
      </c>
      <c r="D265" s="7">
        <v>14000</v>
      </c>
      <c r="E265" s="7">
        <v>14700</v>
      </c>
      <c r="F265" s="7">
        <f t="shared" si="9"/>
        <v>17346</v>
      </c>
      <c r="G265" s="7">
        <f t="shared" si="11"/>
        <v>17640</v>
      </c>
      <c r="H265" s="7">
        <v>21282</v>
      </c>
      <c r="I265" s="7">
        <f t="shared" si="10"/>
        <v>3642</v>
      </c>
      <c r="J265" s="7">
        <v>6021.567233333333</v>
      </c>
      <c r="K265" s="36">
        <v>59.84602676595051</v>
      </c>
      <c r="L265" s="36">
        <v>19.88452007446287</v>
      </c>
      <c r="M265" s="7"/>
      <c r="N265" s="50"/>
      <c r="O265" s="50" t="s">
        <v>15</v>
      </c>
      <c r="P265" s="50"/>
      <c r="Q265" s="50"/>
      <c r="R265" s="50"/>
      <c r="S265" s="51"/>
      <c r="T265" s="51"/>
      <c r="U265" s="51"/>
    </row>
    <row r="266" spans="1:21" ht="13.5" customHeight="1">
      <c r="A266" s="13" t="s">
        <v>83</v>
      </c>
      <c r="B266" s="13" t="s">
        <v>139</v>
      </c>
      <c r="C266" s="7">
        <v>33040</v>
      </c>
      <c r="D266" s="7">
        <v>28000</v>
      </c>
      <c r="E266" s="7">
        <v>29400</v>
      </c>
      <c r="F266" s="7">
        <f t="shared" si="9"/>
        <v>34692</v>
      </c>
      <c r="G266" s="7">
        <f t="shared" si="11"/>
        <v>35280</v>
      </c>
      <c r="H266" s="7">
        <v>39582</v>
      </c>
      <c r="I266" s="7">
        <f t="shared" si="10"/>
        <v>4302</v>
      </c>
      <c r="J266" s="7">
        <v>9993.856066666667</v>
      </c>
      <c r="K266" s="36">
        <v>50.16288247335277</v>
      </c>
      <c r="L266" s="36">
        <v>12.622161855014568</v>
      </c>
      <c r="M266" s="36" t="s">
        <v>376</v>
      </c>
      <c r="N266" s="50"/>
      <c r="O266" s="50"/>
      <c r="P266" s="50"/>
      <c r="Q266" s="50" t="s">
        <v>15</v>
      </c>
      <c r="R266" s="50"/>
      <c r="S266" s="51"/>
      <c r="T266" s="51"/>
      <c r="U266" s="51"/>
    </row>
    <row r="267" spans="1:21" ht="13.5" customHeight="1">
      <c r="A267" s="13" t="s">
        <v>20</v>
      </c>
      <c r="B267" s="13" t="s">
        <v>138</v>
      </c>
      <c r="C267" s="7">
        <v>16478.7</v>
      </c>
      <c r="D267" s="7">
        <v>13965</v>
      </c>
      <c r="E267" s="7">
        <v>14700</v>
      </c>
      <c r="F267" s="7">
        <f t="shared" si="9"/>
        <v>17346</v>
      </c>
      <c r="G267" s="7">
        <f t="shared" si="11"/>
        <v>17640</v>
      </c>
      <c r="H267" s="7">
        <v>21720</v>
      </c>
      <c r="I267" s="7">
        <f t="shared" si="10"/>
        <v>4080</v>
      </c>
      <c r="J267" s="7">
        <v>6173.033966666668</v>
      </c>
      <c r="K267" s="36">
        <v>60.26215647762015</v>
      </c>
      <c r="L267" s="36">
        <v>20.19661735821512</v>
      </c>
      <c r="M267" s="7"/>
      <c r="N267" s="50"/>
      <c r="O267" s="50"/>
      <c r="P267" s="50"/>
      <c r="Q267" s="50" t="s">
        <v>15</v>
      </c>
      <c r="R267" s="50"/>
      <c r="S267" s="51"/>
      <c r="T267" s="51"/>
      <c r="U267" s="51"/>
    </row>
    <row r="268" spans="1:21" ht="13.5" customHeight="1">
      <c r="A268" s="13" t="s">
        <v>83</v>
      </c>
      <c r="B268" s="13" t="s">
        <v>137</v>
      </c>
      <c r="C268" s="7">
        <v>42480</v>
      </c>
      <c r="D268" s="7">
        <v>36000</v>
      </c>
      <c r="E268" s="7">
        <v>37800</v>
      </c>
      <c r="F268" s="7">
        <f t="shared" si="9"/>
        <v>44604</v>
      </c>
      <c r="G268" s="7">
        <v>48360</v>
      </c>
      <c r="H268" s="7">
        <v>60858</v>
      </c>
      <c r="I268" s="7">
        <f t="shared" si="10"/>
        <v>12498</v>
      </c>
      <c r="J268" s="7">
        <v>17229.983</v>
      </c>
      <c r="K268" s="36">
        <v>59.888678550311596</v>
      </c>
      <c r="L268" s="36">
        <v>19.91650891273369</v>
      </c>
      <c r="M268" s="7"/>
      <c r="N268" s="50"/>
      <c r="O268" s="50"/>
      <c r="P268" s="50"/>
      <c r="Q268" s="50"/>
      <c r="R268" s="50" t="s">
        <v>15</v>
      </c>
      <c r="S268" s="51"/>
      <c r="T268" s="51"/>
      <c r="U268" s="51"/>
    </row>
    <row r="269" spans="1:21" ht="13.5" customHeight="1">
      <c r="A269" s="13" t="s">
        <v>20</v>
      </c>
      <c r="B269" s="13" t="s">
        <v>136</v>
      </c>
      <c r="C269" s="7">
        <v>24780</v>
      </c>
      <c r="D269" s="7">
        <v>21000</v>
      </c>
      <c r="E269" s="7">
        <v>22050</v>
      </c>
      <c r="F269" s="7">
        <f t="shared" si="9"/>
        <v>26019</v>
      </c>
      <c r="G269" s="7">
        <f t="shared" si="11"/>
        <v>26460</v>
      </c>
      <c r="H269" s="7">
        <v>32856</v>
      </c>
      <c r="I269" s="7">
        <f t="shared" si="10"/>
        <v>6396</v>
      </c>
      <c r="J269" s="7">
        <v>9305.618933333335</v>
      </c>
      <c r="K269" s="36">
        <v>59.929096411853976</v>
      </c>
      <c r="L269" s="36">
        <v>19.94682230889046</v>
      </c>
      <c r="M269" s="7"/>
      <c r="N269" s="50"/>
      <c r="O269" s="50"/>
      <c r="P269" s="50"/>
      <c r="Q269" s="50"/>
      <c r="R269" s="50" t="s">
        <v>15</v>
      </c>
      <c r="S269" s="51"/>
      <c r="T269" s="51"/>
      <c r="U269" s="51"/>
    </row>
    <row r="270" spans="1:21" ht="30" customHeight="1">
      <c r="A270" s="22" t="s">
        <v>23</v>
      </c>
      <c r="B270" s="13"/>
      <c r="C270" s="7"/>
      <c r="D270" s="7"/>
      <c r="E270" s="7"/>
      <c r="F270" s="7"/>
      <c r="G270" s="7"/>
      <c r="H270" s="7"/>
      <c r="I270" s="7"/>
      <c r="J270" s="7"/>
      <c r="K270" s="36"/>
      <c r="L270" s="7"/>
      <c r="M270" s="9"/>
      <c r="N270" s="50"/>
      <c r="O270" s="50"/>
      <c r="P270" s="50"/>
      <c r="Q270" s="50"/>
      <c r="R270" s="50"/>
      <c r="S270" s="51"/>
      <c r="T270" s="51"/>
      <c r="U270" s="51"/>
    </row>
    <row r="271" spans="1:21" ht="15.75" customHeight="1">
      <c r="A271" s="13" t="s">
        <v>80</v>
      </c>
      <c r="B271" s="13" t="s">
        <v>135</v>
      </c>
      <c r="C271" s="7">
        <v>14160</v>
      </c>
      <c r="D271" s="7">
        <v>12000</v>
      </c>
      <c r="E271" s="7">
        <v>12600</v>
      </c>
      <c r="F271" s="7">
        <f t="shared" si="9"/>
        <v>14868</v>
      </c>
      <c r="G271" s="7">
        <v>15720</v>
      </c>
      <c r="H271" s="7">
        <v>19518</v>
      </c>
      <c r="I271" s="7">
        <f t="shared" si="10"/>
        <v>3798</v>
      </c>
      <c r="J271" s="7">
        <v>5517.668900000001</v>
      </c>
      <c r="K271" s="36">
        <v>59.76463409116687</v>
      </c>
      <c r="L271" s="36">
        <v>19.82347556837516</v>
      </c>
      <c r="M271" s="7"/>
      <c r="N271" s="50" t="s">
        <v>15</v>
      </c>
      <c r="O271" s="50" t="s">
        <v>15</v>
      </c>
      <c r="P271" s="50"/>
      <c r="Q271" s="50" t="s">
        <v>15</v>
      </c>
      <c r="R271" s="50"/>
      <c r="S271" s="51"/>
      <c r="T271" s="51"/>
      <c r="U271" s="51"/>
    </row>
    <row r="272" spans="1:21" ht="15.75" customHeight="1">
      <c r="A272" s="13" t="s">
        <v>73</v>
      </c>
      <c r="B272" s="13" t="s">
        <v>134</v>
      </c>
      <c r="C272" s="7">
        <v>1770</v>
      </c>
      <c r="D272" s="7">
        <v>1500</v>
      </c>
      <c r="E272" s="7">
        <v>1600</v>
      </c>
      <c r="F272" s="7">
        <f t="shared" si="9"/>
        <v>1888</v>
      </c>
      <c r="G272" s="7">
        <f t="shared" si="11"/>
        <v>1920</v>
      </c>
      <c r="H272" s="7">
        <v>2538</v>
      </c>
      <c r="I272" s="7">
        <f t="shared" si="10"/>
        <v>618</v>
      </c>
      <c r="J272" s="7">
        <v>648.8376000000001</v>
      </c>
      <c r="K272" s="36">
        <v>58.92297085334553</v>
      </c>
      <c r="L272" s="36">
        <v>19.192228140009135</v>
      </c>
      <c r="M272" s="7"/>
      <c r="N272" s="50" t="s">
        <v>15</v>
      </c>
      <c r="O272" s="50" t="s">
        <v>15</v>
      </c>
      <c r="P272" s="50"/>
      <c r="Q272" s="50" t="s">
        <v>15</v>
      </c>
      <c r="R272" s="50"/>
      <c r="S272" s="51"/>
      <c r="T272" s="51"/>
      <c r="U272" s="51"/>
    </row>
    <row r="273" spans="1:21" ht="14.25" customHeight="1">
      <c r="A273" s="13" t="s">
        <v>80</v>
      </c>
      <c r="B273" s="13" t="s">
        <v>133</v>
      </c>
      <c r="C273" s="7">
        <v>34220</v>
      </c>
      <c r="D273" s="7">
        <v>29000</v>
      </c>
      <c r="E273" s="7">
        <v>30450</v>
      </c>
      <c r="F273" s="7">
        <f t="shared" si="9"/>
        <v>35931</v>
      </c>
      <c r="G273" s="7">
        <f t="shared" si="11"/>
        <v>36540</v>
      </c>
      <c r="H273" s="7">
        <v>45318</v>
      </c>
      <c r="I273" s="7">
        <f t="shared" si="10"/>
        <v>8778</v>
      </c>
      <c r="J273" s="7">
        <v>12866.956900000001</v>
      </c>
      <c r="K273" s="36">
        <v>60.1736471269611</v>
      </c>
      <c r="L273" s="36">
        <v>20.130235345220825</v>
      </c>
      <c r="M273" s="7"/>
      <c r="N273" s="50"/>
      <c r="O273" s="50"/>
      <c r="P273" s="50"/>
      <c r="Q273" s="50"/>
      <c r="R273" s="50" t="s">
        <v>15</v>
      </c>
      <c r="S273" s="51"/>
      <c r="T273" s="51"/>
      <c r="U273" s="51"/>
    </row>
    <row r="274" spans="1:21" ht="14.25" customHeight="1">
      <c r="A274" s="22" t="s">
        <v>22</v>
      </c>
      <c r="B274" s="13"/>
      <c r="C274" s="7"/>
      <c r="D274" s="7"/>
      <c r="E274" s="7"/>
      <c r="F274" s="7"/>
      <c r="G274" s="7"/>
      <c r="H274" s="7"/>
      <c r="I274" s="7"/>
      <c r="J274" s="7"/>
      <c r="K274" s="36"/>
      <c r="L274" s="7"/>
      <c r="M274" s="8"/>
      <c r="N274" s="50"/>
      <c r="O274" s="50"/>
      <c r="P274" s="50"/>
      <c r="Q274" s="50"/>
      <c r="R274" s="50"/>
      <c r="S274" s="51"/>
      <c r="T274" s="51"/>
      <c r="U274" s="51"/>
    </row>
    <row r="275" spans="1:21" ht="14.25" customHeight="1">
      <c r="A275" s="13" t="s">
        <v>81</v>
      </c>
      <c r="B275" s="13" t="s">
        <v>132</v>
      </c>
      <c r="C275" s="7">
        <v>11800</v>
      </c>
      <c r="D275" s="7">
        <v>10000</v>
      </c>
      <c r="E275" s="7">
        <v>10500</v>
      </c>
      <c r="F275" s="7">
        <f t="shared" si="9"/>
        <v>12390</v>
      </c>
      <c r="G275" s="7">
        <f t="shared" si="11"/>
        <v>12600</v>
      </c>
      <c r="H275" s="7">
        <v>15435</v>
      </c>
      <c r="I275" s="7">
        <f t="shared" si="10"/>
        <v>2835</v>
      </c>
      <c r="J275" s="7">
        <v>4358.9416666666675</v>
      </c>
      <c r="K275" s="36">
        <v>59.64840859045279</v>
      </c>
      <c r="L275" s="36">
        <v>19.73630644283959</v>
      </c>
      <c r="M275" s="7"/>
      <c r="N275" s="50" t="s">
        <v>15</v>
      </c>
      <c r="O275" s="50" t="s">
        <v>15</v>
      </c>
      <c r="P275" s="50"/>
      <c r="Q275" s="50" t="s">
        <v>15</v>
      </c>
      <c r="R275" s="50" t="s">
        <v>15</v>
      </c>
      <c r="S275" s="51"/>
      <c r="T275" s="51"/>
      <c r="U275" s="51"/>
    </row>
    <row r="276" spans="1:21" ht="15" customHeight="1">
      <c r="A276" s="13" t="s">
        <v>54</v>
      </c>
      <c r="B276" s="13" t="s">
        <v>283</v>
      </c>
      <c r="C276" s="7">
        <v>8260</v>
      </c>
      <c r="D276" s="7">
        <v>7000</v>
      </c>
      <c r="E276" s="7">
        <v>7350</v>
      </c>
      <c r="F276" s="7">
        <f t="shared" si="9"/>
        <v>8673</v>
      </c>
      <c r="G276" s="7">
        <v>9120</v>
      </c>
      <c r="H276" s="7">
        <v>11304</v>
      </c>
      <c r="I276" s="7">
        <f t="shared" si="10"/>
        <v>2184</v>
      </c>
      <c r="J276" s="7">
        <v>3203.1098666666676</v>
      </c>
      <c r="K276" s="36">
        <v>59.99954644421254</v>
      </c>
      <c r="L276" s="36">
        <v>19.999659833159413</v>
      </c>
      <c r="M276" s="7"/>
      <c r="N276" s="50" t="s">
        <v>15</v>
      </c>
      <c r="O276" s="50" t="s">
        <v>15</v>
      </c>
      <c r="P276" s="50"/>
      <c r="Q276" s="50" t="s">
        <v>15</v>
      </c>
      <c r="R276" s="50"/>
      <c r="S276" s="51"/>
      <c r="T276" s="51"/>
      <c r="U276" s="51"/>
    </row>
    <row r="277" spans="1:21" ht="13.5" customHeight="1">
      <c r="A277" s="13" t="s">
        <v>54</v>
      </c>
      <c r="B277" s="13" t="s">
        <v>284</v>
      </c>
      <c r="C277" s="7">
        <v>8260</v>
      </c>
      <c r="D277" s="7">
        <v>7000</v>
      </c>
      <c r="E277" s="7">
        <v>7350</v>
      </c>
      <c r="F277" s="7">
        <f t="shared" si="9"/>
        <v>8673</v>
      </c>
      <c r="G277" s="7">
        <v>9120</v>
      </c>
      <c r="H277" s="7">
        <v>11250</v>
      </c>
      <c r="I277" s="7">
        <f t="shared" si="10"/>
        <v>2130</v>
      </c>
      <c r="J277" s="7">
        <v>3209.4287000000004</v>
      </c>
      <c r="K277" s="36">
        <v>60.663178284734585</v>
      </c>
      <c r="L277" s="36">
        <v>20.497383713550946</v>
      </c>
      <c r="M277" s="7"/>
      <c r="N277" s="50"/>
      <c r="O277" s="50"/>
      <c r="P277" s="50"/>
      <c r="Q277" s="50"/>
      <c r="R277" s="50" t="s">
        <v>15</v>
      </c>
      <c r="S277" s="51"/>
      <c r="T277" s="51"/>
      <c r="U277" s="51"/>
    </row>
    <row r="278" spans="1:21" ht="15" customHeight="1">
      <c r="A278" s="13" t="s">
        <v>54</v>
      </c>
      <c r="B278" s="13" t="s">
        <v>131</v>
      </c>
      <c r="C278" s="7">
        <v>4720</v>
      </c>
      <c r="D278" s="7">
        <v>4000</v>
      </c>
      <c r="E278" s="7">
        <v>4200</v>
      </c>
      <c r="F278" s="7">
        <f t="shared" si="9"/>
        <v>4956</v>
      </c>
      <c r="G278" s="7">
        <f t="shared" si="11"/>
        <v>5040</v>
      </c>
      <c r="H278" s="7">
        <v>5844</v>
      </c>
      <c r="I278" s="7">
        <f t="shared" si="10"/>
        <v>804</v>
      </c>
      <c r="J278" s="7">
        <v>1664.031566666667</v>
      </c>
      <c r="K278" s="36">
        <v>60.45231228311616</v>
      </c>
      <c r="L278" s="36">
        <v>20.339234212337118</v>
      </c>
      <c r="M278" s="7"/>
      <c r="N278" s="50"/>
      <c r="O278" s="50"/>
      <c r="P278" s="50"/>
      <c r="Q278" s="50"/>
      <c r="R278" s="50"/>
      <c r="S278" s="50" t="s">
        <v>15</v>
      </c>
      <c r="T278" s="51"/>
      <c r="U278" s="51"/>
    </row>
    <row r="279" spans="1:21" ht="13.5" customHeight="1">
      <c r="A279" s="13" t="s">
        <v>54</v>
      </c>
      <c r="B279" s="13" t="s">
        <v>130</v>
      </c>
      <c r="C279" s="7">
        <v>7080</v>
      </c>
      <c r="D279" s="7">
        <v>6000</v>
      </c>
      <c r="E279" s="7">
        <v>6300</v>
      </c>
      <c r="F279" s="7">
        <f t="shared" si="9"/>
        <v>7434</v>
      </c>
      <c r="G279" s="7">
        <f t="shared" si="11"/>
        <v>7560</v>
      </c>
      <c r="H279" s="7">
        <v>9261</v>
      </c>
      <c r="I279" s="7">
        <f t="shared" si="10"/>
        <v>1701</v>
      </c>
      <c r="J279" s="7">
        <v>2612.0807000000004</v>
      </c>
      <c r="K279" s="36">
        <v>59.52891385217592</v>
      </c>
      <c r="L279" s="36">
        <v>19.646685389131946</v>
      </c>
      <c r="M279" s="7"/>
      <c r="N279" s="50"/>
      <c r="O279" s="50"/>
      <c r="P279" s="50"/>
      <c r="Q279" s="50"/>
      <c r="R279" s="50"/>
      <c r="S279" s="50" t="s">
        <v>15</v>
      </c>
      <c r="T279" s="51"/>
      <c r="U279" s="51"/>
    </row>
    <row r="280" spans="1:21" ht="14.25" customHeight="1">
      <c r="A280" s="13" t="s">
        <v>394</v>
      </c>
      <c r="B280" s="13" t="s">
        <v>382</v>
      </c>
      <c r="C280" s="7">
        <v>48380</v>
      </c>
      <c r="D280" s="7">
        <v>41000</v>
      </c>
      <c r="E280" s="7">
        <v>43050</v>
      </c>
      <c r="F280" s="7">
        <f t="shared" si="9"/>
        <v>50799</v>
      </c>
      <c r="G280" s="7">
        <v>55200</v>
      </c>
      <c r="H280" s="7">
        <v>68136</v>
      </c>
      <c r="I280" s="7">
        <f t="shared" si="10"/>
        <v>12936</v>
      </c>
      <c r="J280" s="7">
        <v>19327.78</v>
      </c>
      <c r="K280" s="36">
        <v>60.07599102579803</v>
      </c>
      <c r="L280" s="36">
        <v>20.05699326934851</v>
      </c>
      <c r="M280" s="7"/>
      <c r="N280" s="50" t="s">
        <v>15</v>
      </c>
      <c r="O280" s="50"/>
      <c r="P280" s="50"/>
      <c r="Q280" s="50"/>
      <c r="R280" s="50"/>
      <c r="S280" s="51"/>
      <c r="T280" s="51"/>
      <c r="U280" s="51"/>
    </row>
    <row r="281" spans="1:21" ht="13.5" customHeight="1">
      <c r="A281" s="13" t="s">
        <v>394</v>
      </c>
      <c r="B281" s="13" t="s">
        <v>290</v>
      </c>
      <c r="C281" s="7">
        <v>55460</v>
      </c>
      <c r="D281" s="7">
        <v>47000</v>
      </c>
      <c r="E281" s="7">
        <v>49350</v>
      </c>
      <c r="F281" s="7">
        <v>60180</v>
      </c>
      <c r="G281" s="7">
        <f t="shared" si="11"/>
        <v>61200</v>
      </c>
      <c r="H281" s="7">
        <v>76074</v>
      </c>
      <c r="I281" s="7">
        <f t="shared" si="10"/>
        <v>14874</v>
      </c>
      <c r="J281" s="7">
        <v>21584.016799999998</v>
      </c>
      <c r="K281" s="36">
        <v>60.095853926114984</v>
      </c>
      <c r="L281" s="36">
        <v>20.071890444586245</v>
      </c>
      <c r="M281" s="7"/>
      <c r="N281" s="50"/>
      <c r="O281" s="50" t="s">
        <v>15</v>
      </c>
      <c r="P281" s="50"/>
      <c r="Q281" s="50"/>
      <c r="R281" s="50"/>
      <c r="S281" s="51"/>
      <c r="T281" s="51"/>
      <c r="U281" s="51"/>
    </row>
    <row r="282" spans="1:21" ht="13.5" customHeight="1">
      <c r="A282" s="13" t="s">
        <v>394</v>
      </c>
      <c r="B282" s="13" t="s">
        <v>129</v>
      </c>
      <c r="C282" s="7">
        <v>53100</v>
      </c>
      <c r="D282" s="7">
        <v>45000</v>
      </c>
      <c r="E282" s="7">
        <v>47250</v>
      </c>
      <c r="F282" s="7">
        <f t="shared" si="9"/>
        <v>55755</v>
      </c>
      <c r="G282" s="7">
        <f t="shared" si="11"/>
        <v>56700</v>
      </c>
      <c r="H282" s="7">
        <v>69462</v>
      </c>
      <c r="I282" s="7">
        <f t="shared" si="10"/>
        <v>12762</v>
      </c>
      <c r="J282" s="7">
        <v>19415.124433333334</v>
      </c>
      <c r="K282" s="36">
        <v>59.889565439049704</v>
      </c>
      <c r="L282" s="36">
        <v>19.917174079287264</v>
      </c>
      <c r="M282" s="7"/>
      <c r="N282" s="50"/>
      <c r="O282" s="50"/>
      <c r="P282" s="50"/>
      <c r="Q282" s="50" t="s">
        <v>15</v>
      </c>
      <c r="R282" s="50"/>
      <c r="S282" s="51"/>
      <c r="T282" s="51"/>
      <c r="U282" s="51"/>
    </row>
    <row r="283" spans="1:21" ht="13.5" customHeight="1">
      <c r="A283" s="13" t="s">
        <v>395</v>
      </c>
      <c r="B283" s="13" t="s">
        <v>128</v>
      </c>
      <c r="C283" s="7">
        <v>70800</v>
      </c>
      <c r="D283" s="7">
        <v>60000</v>
      </c>
      <c r="E283" s="7">
        <v>63000</v>
      </c>
      <c r="F283" s="7">
        <f t="shared" si="9"/>
        <v>74340</v>
      </c>
      <c r="G283" s="7">
        <f t="shared" si="11"/>
        <v>75600</v>
      </c>
      <c r="H283" s="7">
        <v>88974</v>
      </c>
      <c r="I283" s="7">
        <f t="shared" si="10"/>
        <v>13374</v>
      </c>
      <c r="J283" s="7">
        <v>25218.858699999997</v>
      </c>
      <c r="K283" s="36">
        <v>60.000413788430706</v>
      </c>
      <c r="L283" s="36">
        <v>20.00031034132303</v>
      </c>
      <c r="M283" s="7"/>
      <c r="N283" s="50"/>
      <c r="O283" s="50"/>
      <c r="P283" s="50"/>
      <c r="Q283" s="50"/>
      <c r="R283" s="50"/>
      <c r="S283" s="50" t="s">
        <v>15</v>
      </c>
      <c r="T283" s="51"/>
      <c r="U283" s="51"/>
    </row>
    <row r="284" spans="1:21" ht="27" customHeight="1">
      <c r="A284" s="13" t="s">
        <v>87</v>
      </c>
      <c r="B284" s="13" t="s">
        <v>125</v>
      </c>
      <c r="C284" s="7">
        <v>24190</v>
      </c>
      <c r="D284" s="7">
        <v>20500</v>
      </c>
      <c r="E284" s="7">
        <v>21600</v>
      </c>
      <c r="F284" s="7">
        <f t="shared" si="9"/>
        <v>25488</v>
      </c>
      <c r="G284" s="7">
        <f t="shared" si="11"/>
        <v>25920</v>
      </c>
      <c r="H284" s="7">
        <v>33078</v>
      </c>
      <c r="I284" s="7">
        <f t="shared" si="10"/>
        <v>7158</v>
      </c>
      <c r="J284" s="7">
        <v>25218.858699999997</v>
      </c>
      <c r="K284" s="36">
        <v>60.000413788430706</v>
      </c>
      <c r="L284" s="36">
        <v>20.00031034132303</v>
      </c>
      <c r="M284" s="7"/>
      <c r="N284" s="50"/>
      <c r="O284" s="50" t="s">
        <v>15</v>
      </c>
      <c r="P284" s="50"/>
      <c r="Q284" s="50"/>
      <c r="R284" s="50"/>
      <c r="S284" s="51"/>
      <c r="T284" s="51"/>
      <c r="U284" s="51"/>
    </row>
    <row r="285" spans="1:21" ht="15.75" customHeight="1">
      <c r="A285" s="13" t="s">
        <v>50</v>
      </c>
      <c r="B285" s="29" t="s">
        <v>291</v>
      </c>
      <c r="C285" s="7">
        <v>27730</v>
      </c>
      <c r="D285" s="7">
        <v>23500</v>
      </c>
      <c r="E285" s="7">
        <v>24700</v>
      </c>
      <c r="F285" s="7">
        <v>33630</v>
      </c>
      <c r="G285" s="7">
        <v>37200</v>
      </c>
      <c r="H285" s="7">
        <v>46308</v>
      </c>
      <c r="I285" s="7">
        <f t="shared" si="10"/>
        <v>9108</v>
      </c>
      <c r="J285" s="7">
        <v>13140.201000000001</v>
      </c>
      <c r="K285" s="36">
        <v>60.11126177326699</v>
      </c>
      <c r="L285" s="36">
        <v>20.08344632995025</v>
      </c>
      <c r="M285" s="7"/>
      <c r="N285" s="50" t="s">
        <v>15</v>
      </c>
      <c r="O285" s="50"/>
      <c r="P285" s="50"/>
      <c r="Q285" s="50" t="s">
        <v>15</v>
      </c>
      <c r="R285" s="50"/>
      <c r="S285" s="51"/>
      <c r="T285" s="51"/>
      <c r="U285" s="51"/>
    </row>
    <row r="286" spans="1:21" ht="13.5" customHeight="1">
      <c r="A286" s="13" t="s">
        <v>50</v>
      </c>
      <c r="B286" s="13" t="s">
        <v>126</v>
      </c>
      <c r="C286" s="7">
        <v>24780</v>
      </c>
      <c r="D286" s="7">
        <v>21000</v>
      </c>
      <c r="E286" s="7">
        <v>22050</v>
      </c>
      <c r="F286" s="7">
        <f t="shared" si="9"/>
        <v>26019</v>
      </c>
      <c r="G286" s="7">
        <f t="shared" si="11"/>
        <v>26460</v>
      </c>
      <c r="H286" s="7">
        <v>31866</v>
      </c>
      <c r="I286" s="7">
        <f t="shared" si="10"/>
        <v>5406</v>
      </c>
      <c r="J286" s="7">
        <v>9028.334733333335</v>
      </c>
      <c r="K286" s="36">
        <v>59.96901742211608</v>
      </c>
      <c r="L286" s="36">
        <v>19.97676306658707</v>
      </c>
      <c r="M286" s="7"/>
      <c r="N286" s="50"/>
      <c r="O286" s="50" t="s">
        <v>15</v>
      </c>
      <c r="P286" s="50"/>
      <c r="Q286" s="50"/>
      <c r="R286" s="50"/>
      <c r="S286" s="51"/>
      <c r="T286" s="51"/>
      <c r="U286" s="51"/>
    </row>
    <row r="287" spans="1:21" ht="13.5" customHeight="1">
      <c r="A287" s="13" t="s">
        <v>50</v>
      </c>
      <c r="B287" s="13" t="s">
        <v>127</v>
      </c>
      <c r="C287" s="7">
        <v>40120</v>
      </c>
      <c r="D287" s="7">
        <v>34000</v>
      </c>
      <c r="E287" s="7">
        <v>35700</v>
      </c>
      <c r="F287" s="7">
        <f t="shared" si="9"/>
        <v>42126</v>
      </c>
      <c r="G287" s="7">
        <f t="shared" si="11"/>
        <v>42840</v>
      </c>
      <c r="H287" s="7">
        <v>51378</v>
      </c>
      <c r="I287" s="7">
        <f t="shared" si="10"/>
        <v>8538</v>
      </c>
      <c r="J287" s="7">
        <v>14542.774533333435</v>
      </c>
      <c r="K287" s="36">
        <v>59.87006990277018</v>
      </c>
      <c r="L287" s="36">
        <v>19.902552427077637</v>
      </c>
      <c r="M287" s="7"/>
      <c r="N287" s="50"/>
      <c r="O287" s="50"/>
      <c r="P287" s="50"/>
      <c r="Q287" s="50"/>
      <c r="R287" s="50" t="s">
        <v>15</v>
      </c>
      <c r="S287" s="51"/>
      <c r="T287" s="51"/>
      <c r="U287" s="51"/>
    </row>
    <row r="288" spans="1:21" ht="13.5" customHeight="1">
      <c r="A288" s="13" t="s">
        <v>50</v>
      </c>
      <c r="B288" s="13" t="s">
        <v>371</v>
      </c>
      <c r="C288" s="7">
        <v>43070</v>
      </c>
      <c r="D288" s="7">
        <v>36500</v>
      </c>
      <c r="E288" s="7">
        <v>38400</v>
      </c>
      <c r="F288" s="7">
        <f>E288*1.18</f>
        <v>45312</v>
      </c>
      <c r="G288" s="7">
        <f t="shared" si="11"/>
        <v>46080</v>
      </c>
      <c r="H288" s="7">
        <v>54576</v>
      </c>
      <c r="I288" s="7">
        <f>+H288-G288</f>
        <v>8496</v>
      </c>
      <c r="J288" s="7">
        <v>15445.1367</v>
      </c>
      <c r="K288" s="36">
        <v>59.85358852879489</v>
      </c>
      <c r="L288" s="36">
        <v>19.89019139659615</v>
      </c>
      <c r="M288" s="7"/>
      <c r="N288" s="50"/>
      <c r="O288" s="50"/>
      <c r="P288" s="50"/>
      <c r="Q288" s="50"/>
      <c r="R288" s="50"/>
      <c r="S288" s="50" t="s">
        <v>15</v>
      </c>
      <c r="T288" s="51"/>
      <c r="U288" s="51"/>
    </row>
    <row r="289" spans="1:21" ht="13.5" customHeight="1">
      <c r="A289" s="13" t="s">
        <v>50</v>
      </c>
      <c r="B289" s="13" t="s">
        <v>370</v>
      </c>
      <c r="C289" s="7">
        <v>43070</v>
      </c>
      <c r="D289" s="7">
        <v>36500</v>
      </c>
      <c r="E289" s="7">
        <v>38400</v>
      </c>
      <c r="F289" s="7">
        <f>E289*1.18</f>
        <v>45312</v>
      </c>
      <c r="G289" s="7">
        <f t="shared" si="11"/>
        <v>46080</v>
      </c>
      <c r="H289" s="7">
        <v>55125</v>
      </c>
      <c r="I289" s="7">
        <f>+H289-G289</f>
        <v>9045</v>
      </c>
      <c r="J289" s="7">
        <v>15639.727966666673</v>
      </c>
      <c r="K289" s="36">
        <v>60.09053983235714</v>
      </c>
      <c r="L289" s="36">
        <v>20.06790487426784</v>
      </c>
      <c r="M289" s="7"/>
      <c r="N289" s="50"/>
      <c r="O289" s="50"/>
      <c r="P289" s="50"/>
      <c r="Q289" s="50"/>
      <c r="R289" s="50"/>
      <c r="S289" s="50" t="s">
        <v>15</v>
      </c>
      <c r="T289" s="51"/>
      <c r="U289" s="51"/>
    </row>
    <row r="290" spans="1:21" ht="16.5" customHeight="1" hidden="1">
      <c r="A290" s="30" t="s">
        <v>93</v>
      </c>
      <c r="B290" s="13"/>
      <c r="C290" s="7"/>
      <c r="D290" s="7"/>
      <c r="E290" s="7"/>
      <c r="F290" s="7"/>
      <c r="G290" s="7"/>
      <c r="H290" s="7"/>
      <c r="I290" s="7"/>
      <c r="J290" s="7"/>
      <c r="K290" s="36"/>
      <c r="L290" s="36"/>
      <c r="M290" s="7"/>
      <c r="N290" s="50"/>
      <c r="O290" s="50"/>
      <c r="P290" s="50"/>
      <c r="Q290" s="50"/>
      <c r="R290" s="50"/>
      <c r="S290" s="51"/>
      <c r="T290" s="51"/>
      <c r="U290" s="51"/>
    </row>
    <row r="291" spans="1:21" ht="27.75" customHeight="1" hidden="1">
      <c r="A291" s="30"/>
      <c r="B291" s="13" t="s">
        <v>105</v>
      </c>
      <c r="C291" s="7">
        <v>13250</v>
      </c>
      <c r="D291" s="7"/>
      <c r="E291" s="7"/>
      <c r="F291" s="7">
        <v>13250</v>
      </c>
      <c r="G291" s="7"/>
      <c r="H291" s="7"/>
      <c r="I291" s="7"/>
      <c r="J291" s="7"/>
      <c r="K291" s="36"/>
      <c r="L291" s="36"/>
      <c r="M291" s="7"/>
      <c r="N291" s="50"/>
      <c r="O291" s="50"/>
      <c r="P291" s="50"/>
      <c r="Q291" s="50"/>
      <c r="R291" s="50"/>
      <c r="S291" s="51"/>
      <c r="T291" s="51"/>
      <c r="U291" s="51"/>
    </row>
    <row r="292" spans="1:21" ht="28.5" customHeight="1" hidden="1">
      <c r="A292" s="30"/>
      <c r="B292" s="13" t="s">
        <v>106</v>
      </c>
      <c r="C292" s="7">
        <v>13250</v>
      </c>
      <c r="D292" s="7"/>
      <c r="E292" s="7"/>
      <c r="F292" s="7">
        <v>13250</v>
      </c>
      <c r="G292" s="7"/>
      <c r="H292" s="7"/>
      <c r="I292" s="7"/>
      <c r="J292" s="7"/>
      <c r="K292" s="36"/>
      <c r="L292" s="36"/>
      <c r="M292" s="7"/>
      <c r="N292" s="50"/>
      <c r="O292" s="50"/>
      <c r="P292" s="50"/>
      <c r="Q292" s="50"/>
      <c r="R292" s="50"/>
      <c r="S292" s="51"/>
      <c r="T292" s="51"/>
      <c r="U292" s="51"/>
    </row>
    <row r="293" spans="1:21" ht="25.5" customHeight="1" hidden="1">
      <c r="A293" s="30"/>
      <c r="B293" s="13" t="s">
        <v>97</v>
      </c>
      <c r="C293" s="7">
        <v>2400</v>
      </c>
      <c r="D293" s="7"/>
      <c r="E293" s="7"/>
      <c r="F293" s="7">
        <v>2400</v>
      </c>
      <c r="G293" s="7"/>
      <c r="H293" s="7"/>
      <c r="I293" s="7"/>
      <c r="J293" s="7"/>
      <c r="K293" s="36"/>
      <c r="L293" s="36"/>
      <c r="M293" s="7"/>
      <c r="N293" s="50"/>
      <c r="O293" s="50"/>
      <c r="P293" s="50"/>
      <c r="Q293" s="50"/>
      <c r="R293" s="50"/>
      <c r="S293" s="51"/>
      <c r="T293" s="51"/>
      <c r="U293" s="51"/>
    </row>
    <row r="294" spans="1:21" ht="26.25" customHeight="1" hidden="1">
      <c r="A294" s="30"/>
      <c r="B294" s="13" t="s">
        <v>103</v>
      </c>
      <c r="C294" s="7">
        <v>1200</v>
      </c>
      <c r="D294" s="7"/>
      <c r="E294" s="7"/>
      <c r="F294" s="7">
        <v>1200</v>
      </c>
      <c r="G294" s="7"/>
      <c r="H294" s="7"/>
      <c r="I294" s="7"/>
      <c r="J294" s="7"/>
      <c r="K294" s="36"/>
      <c r="L294" s="36"/>
      <c r="M294" s="7"/>
      <c r="N294" s="50"/>
      <c r="O294" s="50"/>
      <c r="P294" s="50"/>
      <c r="Q294" s="50"/>
      <c r="R294" s="50"/>
      <c r="S294" s="51"/>
      <c r="T294" s="51"/>
      <c r="U294" s="51"/>
    </row>
    <row r="295" spans="1:21" ht="29.25" customHeight="1" hidden="1">
      <c r="A295" s="30"/>
      <c r="B295" s="13" t="s">
        <v>107</v>
      </c>
      <c r="C295" s="7">
        <v>700</v>
      </c>
      <c r="D295" s="7"/>
      <c r="E295" s="7"/>
      <c r="F295" s="7">
        <v>700</v>
      </c>
      <c r="G295" s="7"/>
      <c r="H295" s="7"/>
      <c r="I295" s="7"/>
      <c r="J295" s="7"/>
      <c r="K295" s="36"/>
      <c r="L295" s="36"/>
      <c r="M295" s="7"/>
      <c r="N295" s="50"/>
      <c r="O295" s="50"/>
      <c r="P295" s="50"/>
      <c r="Q295" s="50"/>
      <c r="R295" s="50"/>
      <c r="S295" s="51"/>
      <c r="T295" s="51"/>
      <c r="U295" s="51"/>
    </row>
    <row r="296" spans="1:21" ht="16.5" customHeight="1" hidden="1">
      <c r="A296" s="30"/>
      <c r="B296" s="13" t="s">
        <v>98</v>
      </c>
      <c r="C296" s="7">
        <v>7600</v>
      </c>
      <c r="D296" s="7"/>
      <c r="E296" s="7"/>
      <c r="F296" s="7">
        <v>7600</v>
      </c>
      <c r="G296" s="7"/>
      <c r="H296" s="7"/>
      <c r="I296" s="7"/>
      <c r="J296" s="7"/>
      <c r="K296" s="36"/>
      <c r="L296" s="36"/>
      <c r="M296" s="7"/>
      <c r="N296" s="50"/>
      <c r="O296" s="50"/>
      <c r="P296" s="50"/>
      <c r="Q296" s="50"/>
      <c r="R296" s="50"/>
      <c r="S296" s="51"/>
      <c r="T296" s="51"/>
      <c r="U296" s="51"/>
    </row>
    <row r="297" spans="1:21" ht="28.5" customHeight="1" hidden="1">
      <c r="A297" s="30"/>
      <c r="B297" s="13" t="s">
        <v>99</v>
      </c>
      <c r="C297" s="7">
        <v>5000</v>
      </c>
      <c r="D297" s="7"/>
      <c r="E297" s="7"/>
      <c r="F297" s="7">
        <v>5000</v>
      </c>
      <c r="G297" s="7"/>
      <c r="H297" s="7"/>
      <c r="I297" s="7"/>
      <c r="J297" s="7"/>
      <c r="K297" s="36"/>
      <c r="L297" s="36"/>
      <c r="M297" s="7"/>
      <c r="N297" s="50"/>
      <c r="O297" s="50"/>
      <c r="P297" s="50"/>
      <c r="Q297" s="50"/>
      <c r="R297" s="50"/>
      <c r="S297" s="51"/>
      <c r="T297" s="51"/>
      <c r="U297" s="51"/>
    </row>
    <row r="298" spans="1:21" ht="24.75" customHeight="1" hidden="1">
      <c r="A298" s="30"/>
      <c r="B298" s="13" t="s">
        <v>100</v>
      </c>
      <c r="C298" s="7">
        <v>1000</v>
      </c>
      <c r="D298" s="7"/>
      <c r="E298" s="7"/>
      <c r="F298" s="7">
        <v>1000</v>
      </c>
      <c r="G298" s="7"/>
      <c r="H298" s="7"/>
      <c r="I298" s="7"/>
      <c r="J298" s="7"/>
      <c r="K298" s="36"/>
      <c r="L298" s="36"/>
      <c r="M298" s="7"/>
      <c r="N298" s="50"/>
      <c r="O298" s="50"/>
      <c r="P298" s="50"/>
      <c r="Q298" s="50"/>
      <c r="R298" s="50"/>
      <c r="S298" s="51"/>
      <c r="T298" s="51"/>
      <c r="U298" s="51"/>
    </row>
    <row r="299" spans="1:21" ht="23.25" customHeight="1" hidden="1">
      <c r="A299" s="59" t="s">
        <v>101</v>
      </c>
      <c r="B299" s="13" t="s">
        <v>110</v>
      </c>
      <c r="C299" s="7">
        <v>7300</v>
      </c>
      <c r="D299" s="7"/>
      <c r="E299" s="7"/>
      <c r="F299" s="7">
        <v>7300</v>
      </c>
      <c r="G299" s="7"/>
      <c r="H299" s="7"/>
      <c r="I299" s="7"/>
      <c r="J299" s="7"/>
      <c r="K299" s="36"/>
      <c r="L299" s="36"/>
      <c r="M299" s="7"/>
      <c r="N299" s="50"/>
      <c r="O299" s="50"/>
      <c r="P299" s="50"/>
      <c r="Q299" s="50"/>
      <c r="R299" s="50"/>
      <c r="S299" s="51"/>
      <c r="T299" s="51"/>
      <c r="U299" s="51"/>
    </row>
    <row r="300" spans="1:21" ht="25.5" customHeight="1" hidden="1">
      <c r="A300" s="60"/>
      <c r="B300" s="13" t="s">
        <v>111</v>
      </c>
      <c r="C300" s="7">
        <v>8200</v>
      </c>
      <c r="D300" s="7"/>
      <c r="E300" s="7"/>
      <c r="F300" s="7">
        <v>8200</v>
      </c>
      <c r="G300" s="7"/>
      <c r="H300" s="7"/>
      <c r="I300" s="7"/>
      <c r="J300" s="7"/>
      <c r="K300" s="36"/>
      <c r="L300" s="36"/>
      <c r="M300" s="7"/>
      <c r="N300" s="50"/>
      <c r="O300" s="50"/>
      <c r="P300" s="50"/>
      <c r="Q300" s="50"/>
      <c r="R300" s="50"/>
      <c r="S300" s="51"/>
      <c r="T300" s="51"/>
      <c r="U300" s="51"/>
    </row>
    <row r="301" spans="1:19" ht="19.5" customHeight="1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42"/>
      <c r="L301" s="42"/>
      <c r="M301" s="33"/>
      <c r="N301" s="48"/>
      <c r="O301" s="11"/>
      <c r="P301" s="11"/>
      <c r="Q301" s="11"/>
      <c r="R301" s="11"/>
      <c r="S301" s="11"/>
    </row>
    <row r="302" spans="1:21" ht="44.2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</row>
    <row r="303" spans="1:2" ht="58.5" customHeight="1">
      <c r="A303" s="34"/>
      <c r="B303" s="34"/>
    </row>
    <row r="304" spans="1:2" ht="12.75">
      <c r="A304" s="34"/>
      <c r="B304" s="34"/>
    </row>
    <row r="305" spans="1:19" ht="12.75">
      <c r="A305" s="34"/>
      <c r="B305" s="34"/>
      <c r="C305" s="35"/>
      <c r="D305" s="35"/>
      <c r="E305" s="35"/>
      <c r="F305" s="35"/>
      <c r="G305" s="35"/>
      <c r="H305" s="35"/>
      <c r="I305" s="35"/>
      <c r="J305" s="35"/>
      <c r="K305" s="43"/>
      <c r="L305" s="43"/>
      <c r="M305" s="35"/>
      <c r="N305" s="49"/>
      <c r="O305" s="17"/>
      <c r="P305" s="17"/>
      <c r="Q305" s="17"/>
      <c r="R305" s="17"/>
      <c r="S305" s="17"/>
    </row>
    <row r="306" spans="1:2" ht="12.75">
      <c r="A306" s="34"/>
      <c r="B306" s="34"/>
    </row>
    <row r="307" spans="1:2" ht="12.75">
      <c r="A307" s="34"/>
      <c r="B307" s="34"/>
    </row>
  </sheetData>
  <sheetProtection/>
  <autoFilter ref="A16:U300"/>
  <mergeCells count="16">
    <mergeCell ref="A302:U302"/>
    <mergeCell ref="A299:A300"/>
    <mergeCell ref="G144:G145"/>
    <mergeCell ref="A12:U12"/>
    <mergeCell ref="A13:U13"/>
    <mergeCell ref="N14:U14"/>
    <mergeCell ref="A14:A15"/>
    <mergeCell ref="B14:B15"/>
    <mergeCell ref="C14:C15"/>
    <mergeCell ref="R5:U5"/>
    <mergeCell ref="A11:U11"/>
    <mergeCell ref="A10:U10"/>
    <mergeCell ref="A9:U9"/>
    <mergeCell ref="Q8:U8"/>
    <mergeCell ref="Q7:U7"/>
    <mergeCell ref="O6:U6"/>
  </mergeCells>
  <printOptions/>
  <pageMargins left="0.35433070866141736" right="0.2362204724409449" top="0.2755905511811024" bottom="0.3937007874015748" header="0.3937007874015748" footer="0.2755905511811024"/>
  <pageSetup horizontalDpi="600" verticalDpi="600" orientation="landscape" paperSize="9" scale="9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Sbyt2</dc:creator>
  <cp:keywords/>
  <dc:description/>
  <cp:lastModifiedBy>Мозгачева</cp:lastModifiedBy>
  <cp:lastPrinted>2020-01-10T05:55:35Z</cp:lastPrinted>
  <dcterms:created xsi:type="dcterms:W3CDTF">2005-01-13T08:15:42Z</dcterms:created>
  <dcterms:modified xsi:type="dcterms:W3CDTF">2021-03-15T11:27:04Z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